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9550225a84f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Journal" sheetId="1" r:id="R64efd7fdb8074acc"/>
    <x:sheet xmlns:r="http://schemas.openxmlformats.org/officeDocument/2006/relationships" name="Examples" sheetId="2" r:id="R04790d9b1bd04f3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&quot;£&quot;#,##0.00;(&quot;£&quot;#,##0.00);&quot;–&quot;"/>
    <x:numFmt numFmtId="201" formatCode="0.00&quot;R&quot;;(0.00&quot;R&quot;);0.00&quot;R&quot;"/>
    <x:numFmt numFmtId="202" formatCode="dd-mmm-yy"/>
    <x:numFmt numFmtId="203" formatCode="0.0000;(0.0000);&quot;–&quot;"/>
    <x:numFmt numFmtId="204" formatCode="#,##0.0000"/>
  </x:numFmts>
  <x:fonts count="10">
    <x:font>
      <x:sz val="11"/>
      <x:name val="Carlito"/>
    </x:font>
    <x:font>
      <x:sz val="10"/>
      <x:color rgb="FF202621"/>
      <x:name val="Arial"/>
    </x:font>
    <x:font>
      <x:b/>
      <x:sz val="16"/>
      <x:color rgb="FF202621"/>
      <x:name val="Arial"/>
    </x:font>
    <x:font>
      <x:sz val="10"/>
      <x:color rgb="FF667066"/>
      <x:name val="Arial"/>
    </x:font>
    <x:font>
      <x:b/>
      <x:sz val="14"/>
      <x:color rgb="FF202621"/>
      <x:name val="Arial"/>
    </x:font>
    <x:font>
      <x:b/>
      <x:sz val="10"/>
      <x:color rgb="FFFFFFFF"/>
      <x:name val="Arial"/>
    </x:font>
    <x:font>
      <x:sz val="10"/>
      <x:color rgb="FF234A85"/>
      <x:name val="Arial"/>
    </x:font>
    <x:font>
      <x:i/>
      <x:sz val="10"/>
      <x:color rgb="FF202621"/>
      <x:name val="Arial"/>
    </x:font>
    <x:font>
      <x:b/>
      <x:sz val="11"/>
      <x:color rgb="FF356246"/>
      <x:name val="Arial"/>
    </x:font>
    <x:font>
      <x:i/>
      <x:sz val="10"/>
      <x:color rgb="FF667066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356246"/>
      </x:patternFill>
    </x:fill>
    <x:fill>
      <x:patternFill patternType="solid">
        <x:fgColor rgb="FFFFF9E8"/>
      </x:patternFill>
    </x:fill>
    <x:fill>
      <x:patternFill patternType="solid">
        <x:fgColor rgb="FFF0F3EC"/>
      </x:patternFill>
    </x:fill>
    <x:fill>
      <x:patternFill patternType="solid">
        <x:fgColor rgb="FFF7F7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D8DED2"/>
      </x:bottom>
      <x:diagonal/>
    </x:border>
  </x:borders>
  <x:cellStyleXfs count="1">
    <x:xf numFmtId="0" fontId="0" fillId="0" borderId="0"/>
  </x:cellStyleXfs>
  <x:cellXfs count="3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1" fontId="4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1" fillId="5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202" fontId="6" fillId="3" borderId="0" xfId="0" applyNumberFormat="1" applyFont="1" applyFill="1" applyBorder="1" applyAlignment="1">
      <x:alignment vertical="center"/>
    </x:xf>
    <x:xf numFmtId="203" fontId="6" fillId="3" borderId="0" xfId="0" applyNumberFormat="1" applyFont="1" applyFill="1" applyBorder="1" applyAlignment="1">
      <x:alignment vertical="center"/>
    </x:xf>
    <x:xf numFmtId="200" fontId="6" fillId="3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4" fontId="6" fillId="3" borderId="0" xfId="0" applyNumberFormat="1" applyFont="1" applyFill="1" applyBorder="1" applyAlignment="1">
      <x:alignment vertical="center"/>
    </x:xf>
    <x:xf numFmtId="201" fontId="1" fillId="4" borderId="0" xfId="0" applyNumberFormat="1" applyFont="1" applyFill="1" applyBorder="1" applyAlignment="1">
      <x:alignment vertical="center"/>
    </x:xf>
    <x:xf numFmtId="201" fontId="7" fillId="4" borderId="0" xfId="0" applyNumberFormat="1" applyFont="1" applyFill="1" applyBorder="1" applyAlignment="1">
      <x:alignment vertical="center"/>
    </x:xf>
    <x:xf numFmtId="202" fontId="6" fillId="3" borderId="0" xfId="0" applyNumberFormat="1" applyFont="1" applyFill="1" applyBorder="1" applyAlignment="1">
      <x:alignment horizontal="right" vertical="center"/>
    </x:xf>
    <x:xf numFmtId="203" fontId="6" fillId="3" borderId="0" xfId="0" applyNumberFormat="1" applyFont="1" applyFill="1" applyBorder="1" applyAlignment="1">
      <x:alignment horizontal="right" vertical="center"/>
    </x:xf>
    <x:xf numFmtId="204" fontId="6" fillId="3" borderId="0" xfId="0" applyNumberFormat="1" applyFont="1" applyFill="1" applyBorder="1" applyAlignment="1">
      <x:alignment horizontal="right" vertical="center"/>
    </x:xf>
    <x:xf numFmtId="200" fontId="6" fillId="3" borderId="0" xfId="0" applyNumberFormat="1" applyFont="1" applyFill="1" applyBorder="1" applyAlignment="1">
      <x:alignment horizontal="right" vertical="center"/>
    </x:xf>
    <x:xf numFmtId="200" fontId="1" fillId="4" borderId="0" xfId="0" applyNumberFormat="1" applyFont="1" applyFill="1" applyBorder="1" applyAlignment="1">
      <x:alignment horizontal="right" vertical="center"/>
    </x:xf>
    <x:xf numFmtId="201" fontId="7" fillId="4" borderId="0" xfId="0" applyNumberFormat="1" applyFont="1" applyFill="1" applyBorder="1" applyAlignment="1">
      <x:alignment horizontal="right" vertical="center"/>
    </x:xf>
    <x:xf numFmtId="0" fontId="8" fillId="0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horizontal="center" vertical="center"/>
    </x:xf>
    <x:xf numFmtId="0" fontId="7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">
    <x:dxf>
      <x:font>
        <x:b/>
        <x:color rgb="FF913A2F"/>
      </x:font>
      <x:fill>
        <x:patternFill patternType="solid">
          <x:bgColor rgb="FFFCEDE7"/>
        </x:patternFill>
      </x:fill>
    </x:dxf>
    <x:dxf>
      <x:font>
        <x:b/>
        <x:color rgb="FF913A2F"/>
      </x:font>
      <x:fill>
        <x:patternFill patternType="solid">
          <x:bgColor rgb="FFFCED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bb5cbca17d4b59" /><Relationship Type="http://schemas.openxmlformats.org/officeDocument/2006/relationships/theme" Target="/xl/theme/theme1.xml" Id="R8c435379fcfd4a1d" /><Relationship Type="http://schemas.openxmlformats.org/officeDocument/2006/relationships/sharedStrings" Target="/xl/sharedStrings.xml" Id="Ra1776bc7a20b435b" /><Relationship Type="http://schemas.openxmlformats.org/officeDocument/2006/relationships/worksheet" Target="/xl/worksheets/sheet1.xml" Id="R64efd7fdb8074acc" /><Relationship Type="http://schemas.openxmlformats.org/officeDocument/2006/relationships/worksheet" Target="/xl/worksheets/sheet2.xml" Id="R04790d9b1bd04f3c" /></Relationships>
</file>

<file path=xl/tables/table1.xml><?xml version="1.0" encoding="utf-8"?>
<x:table xmlns:x="http://schemas.openxmlformats.org/spreadsheetml/2006/main" id="1" name="TradingJournal" displayName="TradingJournal" ref="A8:P108" headerRowCount="1" totalsRowCount="0" totalsRowShown="0">
  <x:autoFilter ref="A8:P108"/>
  <x:tableColumns count="16">
    <x:tableColumn id="1" name="Date opened"/>
    <x:tableColumn id="2" name="Symbol"/>
    <x:tableColumn id="3" name="Side"/>
    <x:tableColumn id="4" name="Plan / thesis"/>
    <x:tableColumn id="5" name="Entry price (£)"/>
    <x:tableColumn id="6" name="Initial stop (£)"/>
    <x:tableColumn id="7" name="Shares"/>
    <x:tableColumn id="8" name="Total costs (£)"/>
    <x:tableColumn id="9" name="Date closed"/>
    <x:tableColumn id="10" name="Exit price (£)"/>
    <x:tableColumn id="11" name="Initial risk (£)"/>
    <x:tableColumn id="12" name="Net P&amp;L (£)"/>
    <x:tableColumn id="13" name="Net R"/>
    <x:tableColumn id="14" name="Plan followed?"/>
    <x:tableColumn id="15" name="Review / contradictory evidence"/>
    <x:tableColumn id="16" name="Record status"/>
  </x:tableColumns>
  <x:tableStyleInfo name="TableStyleLight1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fdcd7942950407f" /></Relationships>
</file>

<file path=xl/worksheets/sheet1.xml><?xml version="1.0" encoding="utf-8"?>
<x:worksheet xmlns:x="http://schemas.openxmlformats.org/spreadsheetml/2006/main">
  <x:sheetPr>
    <x:tabColor rgb="FF356246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4" hidden="0" customWidth="1"/>
    <x:col min="2" max="2" width="14" hidden="0" customWidth="1"/>
    <x:col min="3" max="3" width="11" hidden="0" customWidth="1"/>
    <x:col min="4" max="4" width="37" hidden="0" customWidth="1"/>
    <x:col min="5" max="5" width="17" hidden="0" customWidth="1"/>
    <x:col min="6" max="6" width="17" hidden="0" customWidth="1"/>
    <x:col min="7" max="7" width="14" hidden="0" customWidth="1"/>
    <x:col min="8" max="8" width="17" hidden="0" customWidth="1"/>
    <x:col min="9" max="9" width="14" hidden="0" customWidth="1"/>
    <x:col min="10" max="10" width="17" hidden="0" customWidth="1"/>
    <x:col min="11" max="11" width="18" hidden="0" customWidth="1"/>
    <x:col min="12" max="12" width="18" hidden="0" customWidth="1"/>
    <x:col min="13" max="13" width="14" hidden="0" customWidth="1"/>
    <x:col min="14" max="14" width="17" hidden="0" customWidth="1"/>
    <x:col min="15" max="15" width="42" hidden="0" customWidth="1"/>
    <x:col min="16" max="16" width="29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</x:row>
    <x:row r="2" ht="30" customHeight="1">
      <x:c r="A2" s="4" t="str">
        <x:v>Trading journal (GBP)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  <x:c r="O2" s="5"/>
      <x:c r="P2" s="5"/>
    </x:row>
    <x:row r="3">
      <x:c r="A3" s="6" t="str">
        <x:v>Blue cells: your inputs</x:v>
      </x:c>
      <x:c r="B3" s="6"/>
      <x:c r="C3" s="6"/>
      <x:c r="D3" s="6"/>
      <x:c r="E3" s="6"/>
      <x:c r="F3" s="6" t="str">
        <x:v>GBP share trades. Keep the original stop.</x:v>
      </x:c>
      <x:c r="G3" s="6"/>
      <x:c r="H3" s="6"/>
      <x:c r="I3" s="6"/>
      <x:c r="J3" s="6"/>
      <x:c r="K3" s="6"/>
      <x:c r="L3" s="6" t="str">
        <x:v>Instructions and fictional examples: Examples tab.</x:v>
      </x:c>
      <x:c r="M3" s="6"/>
      <x:c r="N3" s="6"/>
      <x:c r="O3" s="6"/>
      <x:c r="P3" s="6"/>
    </x:row>
    <x:row r="4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</x:row>
    <x:row r="5">
      <x:c r="A5" s="6" t="str">
        <x:v>Closed trades</x:v>
      </x:c>
      <x:c r="B5" s="6"/>
      <x:c r="C5" s="6"/>
      <x:c r="D5" s="6" t="str">
        <x:v>Open trades</x:v>
      </x:c>
      <x:c r="E5" s="6"/>
      <x:c r="F5" s="6"/>
      <x:c r="G5" s="6" t="str">
        <x:v>Rows to check</x:v>
      </x:c>
      <x:c r="H5" s="6"/>
      <x:c r="I5" s="6"/>
      <x:c r="J5" s="6" t="str">
        <x:v>Net P&amp;L (£)</x:v>
      </x:c>
      <x:c r="K5" s="6"/>
      <x:c r="L5" s="6"/>
      <x:c r="M5" s="6" t="str">
        <x:v>Average net R</x:v>
      </x:c>
      <x:c r="N5" s="6"/>
      <x:c r="O5" s="6"/>
      <x:c r="P5" s="6"/>
    </x:row>
    <x:row r="6">
      <x:c r="A6" s="7" t="n">
        <x:f>COUNTIFS(P9:P108,"Closed")</x:f>
        <x:v>0</x:v>
      </x:c>
      <x:c r="B6" s="7"/>
      <x:c r="C6" s="7"/>
      <x:c r="D6" s="7" t="n">
        <x:f>COUNTIFS(P9:P108,"Open")</x:f>
        <x:v>0</x:v>
      </x:c>
      <x:c r="E6" s="7"/>
      <x:c r="F6" s="7"/>
      <x:c r="G6" s="7" t="n">
        <x:f>ROWS(P9:P108)-COUNTBLANK(P9:P108)-A6-D6</x:f>
        <x:v>0</x:v>
      </x:c>
      <x:c r="H6" s="7"/>
      <x:c r="I6" s="7"/>
      <x:c r="J6" s="8" t="str">
        <x:f>IF(G6&gt;0,"Check rows",IF(A6=0,"",SUMIFS(L9:L108,P9:P108,"Closed")))</x:f>
      </x:c>
      <x:c r="K6" s="7"/>
      <x:c r="L6" s="7"/>
      <x:c r="M6" s="9" t="str">
        <x:f>IF(G6&gt;0,"Check rows",IF(A6=0,"",SUMIFS(M9:M108,P9:P108,"Closed")/A6))</x:f>
      </x:c>
      <x:c r="N6" s="7"/>
      <x:c r="O6" s="7"/>
      <x:c r="P6" s="7"/>
    </x:row>
    <x:row r="7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</x:row>
    <x:row r="8" ht="39" customHeight="1">
      <x:c r="A8" s="13" t="str">
        <x:v>Date opened</x:v>
      </x:c>
      <x:c r="B8" s="13" t="str">
        <x:v>Symbol</x:v>
      </x:c>
      <x:c r="C8" s="13" t="str">
        <x:v>Side</x:v>
      </x:c>
      <x:c r="D8" s="13" t="str">
        <x:v>Plan / thesis</x:v>
      </x:c>
      <x:c r="E8" s="13" t="str">
        <x:v>Entry price (£)</x:v>
      </x:c>
      <x:c r="F8" s="13" t="str">
        <x:v>Initial stop (£)</x:v>
      </x:c>
      <x:c r="G8" s="13" t="str">
        <x:v>Shares</x:v>
      </x:c>
      <x:c r="H8" s="13" t="str">
        <x:v>Total costs (£)</x:v>
      </x:c>
      <x:c r="I8" s="13" t="str">
        <x:v>Date closed</x:v>
      </x:c>
      <x:c r="J8" s="13" t="str">
        <x:v>Exit price (£)</x:v>
      </x:c>
      <x:c r="K8" s="13" t="str">
        <x:v>Initial risk (£)</x:v>
      </x:c>
      <x:c r="L8" s="13" t="str">
        <x:v>Net P&amp;L (£)</x:v>
      </x:c>
      <x:c r="M8" s="13" t="str">
        <x:v>Net R</x:v>
      </x:c>
      <x:c r="N8" s="13" t="str">
        <x:v>Plan followed?</x:v>
      </x:c>
      <x:c r="O8" s="13" t="str">
        <x:v>Review / contradictory evidence</x:v>
      </x:c>
      <x:c r="P8" s="13" t="str">
        <x:v>Record status</x:v>
      </x:c>
    </x:row>
    <x:row r="9" ht="39" customHeight="1">
      <x:c r="A9" s="27"/>
      <x:c r="B9" s="15"/>
      <x:c r="C9" s="15"/>
      <x:c r="D9" s="18"/>
      <x:c r="E9" s="28"/>
      <x:c r="F9" s="28"/>
      <x:c r="G9" s="29"/>
      <x:c r="H9" s="30"/>
      <x:c r="I9" s="27"/>
      <x:c r="J9" s="28"/>
      <x:c r="K9" s="31" t="str">
        <x:f>IF(OR(P9="Open",P9="Closed"),ABS(E9-F9)*G9,"")</x:f>
      </x:c>
      <x:c r="L9" s="31" t="str">
        <x:f>IF(P9="Closed",(J9-E9)*G9*IF(C9="Long",1,-1)-H9,"")</x:f>
      </x:c>
      <x:c r="M9" s="32" t="str">
        <x:f>IF(P9="Closed",L9/K9,"")</x:f>
      </x:c>
      <x:c r="N9" s="15"/>
      <x:c r="O9" s="18"/>
      <x:c r="P9" s="19" t="str">
        <x:f>IF(COUNTA(A9:J9,N9:O9)=0,"",IF(OR(A9="",B9="",C9="",D9=""),"Check: complete plan fields",IF(NOT(AND(ISNUMBER(A9),A9&gt;0)),"Check: open date",IF(NOT(OR(C9="Long",C9="Short")),"Check: side",IF(NOT(AND(ISNUMBER(E9),E9&gt;0,ISNUMBER(F9),F9&gt;0,ISNUMBER(G9),G9&gt;0,ISNUMBER(H9),H9&gt;=0)),"Check: prices, shares or costs",IF(OR(AND(C9="Long",F9&gt;=E9),AND(C9="Short",F9&lt;=E9)),"Check: initial stop",IF(AND(I9="",J9=""),"Open",IF(OR(I9="",J9=""),"Check: close date and exit",IF(NOT(AND(ISNUMBER(I9),I9&gt;=A9,ISNUMBER(J9),J9&gt;0)),"Check: close date or price","Closed")))))))))</x:f>
      </x:c>
    </x:row>
    <x:row r="10" ht="39" customHeight="1">
      <x:c r="A10" s="27"/>
      <x:c r="B10" s="15"/>
      <x:c r="C10" s="15"/>
      <x:c r="D10" s="18"/>
      <x:c r="E10" s="28"/>
      <x:c r="F10" s="28"/>
      <x:c r="G10" s="29"/>
      <x:c r="H10" s="30"/>
      <x:c r="I10" s="27"/>
      <x:c r="J10" s="28"/>
      <x:c r="K10" s="31" t="str">
        <x:f>IF(OR(P10="Open",P10="Closed"),ABS(E10-F10)*G10,"")</x:f>
      </x:c>
      <x:c r="L10" s="31" t="str">
        <x:f>IF(P10="Closed",(J10-E10)*G10*IF(C10="Long",1,-1)-H10,"")</x:f>
      </x:c>
      <x:c r="M10" s="32" t="str">
        <x:f>IF(P10="Closed",L10/K10,"")</x:f>
      </x:c>
      <x:c r="N10" s="15"/>
      <x:c r="O10" s="18"/>
      <x:c r="P10" s="19" t="str">
        <x:f>IF(COUNTA(A10:J10,N10:O10)=0,"",IF(OR(A10="",B10="",C10="",D10=""),"Check: complete plan fields",IF(NOT(AND(ISNUMBER(A10),A10&gt;0)),"Check: open date",IF(NOT(OR(C10="Long",C10="Short")),"Check: side",IF(NOT(AND(ISNUMBER(E10),E10&gt;0,ISNUMBER(F10),F10&gt;0,ISNUMBER(G10),G10&gt;0,ISNUMBER(H10),H10&gt;=0)),"Check: prices, shares or costs",IF(OR(AND(C10="Long",F10&gt;=E10),AND(C10="Short",F10&lt;=E10)),"Check: initial stop",IF(AND(I10="",J10=""),"Open",IF(OR(I10="",J10=""),"Check: close date and exit",IF(NOT(AND(ISNUMBER(I10),I10&gt;=A10,ISNUMBER(J10),J10&gt;0)),"Check: close date or price","Closed")))))))))</x:f>
      </x:c>
    </x:row>
    <x:row r="11" ht="39" customHeight="1">
      <x:c r="A11" s="27"/>
      <x:c r="B11" s="15"/>
      <x:c r="C11" s="15"/>
      <x:c r="D11" s="18"/>
      <x:c r="E11" s="28"/>
      <x:c r="F11" s="28"/>
      <x:c r="G11" s="29"/>
      <x:c r="H11" s="30"/>
      <x:c r="I11" s="27"/>
      <x:c r="J11" s="28"/>
      <x:c r="K11" s="31" t="str">
        <x:f>IF(OR(P11="Open",P11="Closed"),ABS(E11-F11)*G11,"")</x:f>
      </x:c>
      <x:c r="L11" s="31" t="str">
        <x:f>IF(P11="Closed",(J11-E11)*G11*IF(C11="Long",1,-1)-H11,"")</x:f>
      </x:c>
      <x:c r="M11" s="32" t="str">
        <x:f>IF(P11="Closed",L11/K11,"")</x:f>
      </x:c>
      <x:c r="N11" s="15"/>
      <x:c r="O11" s="18"/>
      <x:c r="P11" s="19" t="str">
        <x:f>IF(COUNTA(A11:J11,N11:O11)=0,"",IF(OR(A11="",B11="",C11="",D11=""),"Check: complete plan fields",IF(NOT(AND(ISNUMBER(A11),A11&gt;0)),"Check: open date",IF(NOT(OR(C11="Long",C11="Short")),"Check: side",IF(NOT(AND(ISNUMBER(E11),E11&gt;0,ISNUMBER(F11),F11&gt;0,ISNUMBER(G11),G11&gt;0,ISNUMBER(H11),H11&gt;=0)),"Check: prices, shares or costs",IF(OR(AND(C11="Long",F11&gt;=E11),AND(C11="Short",F11&lt;=E11)),"Check: initial stop",IF(AND(I11="",J11=""),"Open",IF(OR(I11="",J11=""),"Check: close date and exit",IF(NOT(AND(ISNUMBER(I11),I11&gt;=A11,ISNUMBER(J11),J11&gt;0)),"Check: close date or price","Closed")))))))))</x:f>
      </x:c>
    </x:row>
    <x:row r="12" ht="39" customHeight="1">
      <x:c r="A12" s="27"/>
      <x:c r="B12" s="15"/>
      <x:c r="C12" s="15"/>
      <x:c r="D12" s="18"/>
      <x:c r="E12" s="28"/>
      <x:c r="F12" s="28"/>
      <x:c r="G12" s="29"/>
      <x:c r="H12" s="30"/>
      <x:c r="I12" s="27"/>
      <x:c r="J12" s="28"/>
      <x:c r="K12" s="31" t="str">
        <x:f>IF(OR(P12="Open",P12="Closed"),ABS(E12-F12)*G12,"")</x:f>
      </x:c>
      <x:c r="L12" s="31" t="str">
        <x:f>IF(P12="Closed",(J12-E12)*G12*IF(C12="Long",1,-1)-H12,"")</x:f>
      </x:c>
      <x:c r="M12" s="32" t="str">
        <x:f>IF(P12="Closed",L12/K12,"")</x:f>
      </x:c>
      <x:c r="N12" s="15"/>
      <x:c r="O12" s="18"/>
      <x:c r="P12" s="19" t="str">
        <x:f>IF(COUNTA(A12:J12,N12:O12)=0,"",IF(OR(A12="",B12="",C12="",D12=""),"Check: complete plan fields",IF(NOT(AND(ISNUMBER(A12),A12&gt;0)),"Check: open date",IF(NOT(OR(C12="Long",C12="Short")),"Check: side",IF(NOT(AND(ISNUMBER(E12),E12&gt;0,ISNUMBER(F12),F12&gt;0,ISNUMBER(G12),G12&gt;0,ISNUMBER(H12),H12&gt;=0)),"Check: prices, shares or costs",IF(OR(AND(C12="Long",F12&gt;=E12),AND(C12="Short",F12&lt;=E12)),"Check: initial stop",IF(AND(I12="",J12=""),"Open",IF(OR(I12="",J12=""),"Check: close date and exit",IF(NOT(AND(ISNUMBER(I12),I12&gt;=A12,ISNUMBER(J12),J12&gt;0)),"Check: close date or price","Closed")))))))))</x:f>
      </x:c>
    </x:row>
    <x:row r="13" ht="39" customHeight="1">
      <x:c r="A13" s="27"/>
      <x:c r="B13" s="15"/>
      <x:c r="C13" s="15"/>
      <x:c r="D13" s="18"/>
      <x:c r="E13" s="28"/>
      <x:c r="F13" s="28"/>
      <x:c r="G13" s="29"/>
      <x:c r="H13" s="30"/>
      <x:c r="I13" s="27"/>
      <x:c r="J13" s="28"/>
      <x:c r="K13" s="31" t="str">
        <x:f>IF(OR(P13="Open",P13="Closed"),ABS(E13-F13)*G13,"")</x:f>
      </x:c>
      <x:c r="L13" s="31" t="str">
        <x:f>IF(P13="Closed",(J13-E13)*G13*IF(C13="Long",1,-1)-H13,"")</x:f>
      </x:c>
      <x:c r="M13" s="32" t="str">
        <x:f>IF(P13="Closed",L13/K13,"")</x:f>
      </x:c>
      <x:c r="N13" s="15"/>
      <x:c r="O13" s="18"/>
      <x:c r="P13" s="19" t="str">
        <x:f>IF(COUNTA(A13:J13,N13:O13)=0,"",IF(OR(A13="",B13="",C13="",D13=""),"Check: complete plan fields",IF(NOT(AND(ISNUMBER(A13),A13&gt;0)),"Check: open date",IF(NOT(OR(C13="Long",C13="Short")),"Check: side",IF(NOT(AND(ISNUMBER(E13),E13&gt;0,ISNUMBER(F13),F13&gt;0,ISNUMBER(G13),G13&gt;0,ISNUMBER(H13),H13&gt;=0)),"Check: prices, shares or costs",IF(OR(AND(C13="Long",F13&gt;=E13),AND(C13="Short",F13&lt;=E13)),"Check: initial stop",IF(AND(I13="",J13=""),"Open",IF(OR(I13="",J13=""),"Check: close date and exit",IF(NOT(AND(ISNUMBER(I13),I13&gt;=A13,ISNUMBER(J13),J13&gt;0)),"Check: close date or price","Closed")))))))))</x:f>
      </x:c>
    </x:row>
    <x:row r="14" ht="39" customHeight="1">
      <x:c r="A14" s="27"/>
      <x:c r="B14" s="15"/>
      <x:c r="C14" s="15"/>
      <x:c r="D14" s="18"/>
      <x:c r="E14" s="28"/>
      <x:c r="F14" s="28"/>
      <x:c r="G14" s="29"/>
      <x:c r="H14" s="30"/>
      <x:c r="I14" s="27"/>
      <x:c r="J14" s="28"/>
      <x:c r="K14" s="31" t="str">
        <x:f>IF(OR(P14="Open",P14="Closed"),ABS(E14-F14)*G14,"")</x:f>
      </x:c>
      <x:c r="L14" s="31" t="str">
        <x:f>IF(P14="Closed",(J14-E14)*G14*IF(C14="Long",1,-1)-H14,"")</x:f>
      </x:c>
      <x:c r="M14" s="32" t="str">
        <x:f>IF(P14="Closed",L14/K14,"")</x:f>
      </x:c>
      <x:c r="N14" s="15"/>
      <x:c r="O14" s="18"/>
      <x:c r="P14" s="19" t="str">
        <x:f>IF(COUNTA(A14:J14,N14:O14)=0,"",IF(OR(A14="",B14="",C14="",D14=""),"Check: complete plan fields",IF(NOT(AND(ISNUMBER(A14),A14&gt;0)),"Check: open date",IF(NOT(OR(C14="Long",C14="Short")),"Check: side",IF(NOT(AND(ISNUMBER(E14),E14&gt;0,ISNUMBER(F14),F14&gt;0,ISNUMBER(G14),G14&gt;0,ISNUMBER(H14),H14&gt;=0)),"Check: prices, shares or costs",IF(OR(AND(C14="Long",F14&gt;=E14),AND(C14="Short",F14&lt;=E14)),"Check: initial stop",IF(AND(I14="",J14=""),"Open",IF(OR(I14="",J14=""),"Check: close date and exit",IF(NOT(AND(ISNUMBER(I14),I14&gt;=A14,ISNUMBER(J14),J14&gt;0)),"Check: close date or price","Closed")))))))))</x:f>
      </x:c>
    </x:row>
    <x:row r="15" ht="39" customHeight="1">
      <x:c r="A15" s="27"/>
      <x:c r="B15" s="15"/>
      <x:c r="C15" s="15"/>
      <x:c r="D15" s="18"/>
      <x:c r="E15" s="28"/>
      <x:c r="F15" s="28"/>
      <x:c r="G15" s="29"/>
      <x:c r="H15" s="30"/>
      <x:c r="I15" s="27"/>
      <x:c r="J15" s="28"/>
      <x:c r="K15" s="31" t="str">
        <x:f>IF(OR(P15="Open",P15="Closed"),ABS(E15-F15)*G15,"")</x:f>
      </x:c>
      <x:c r="L15" s="31" t="str">
        <x:f>IF(P15="Closed",(J15-E15)*G15*IF(C15="Long",1,-1)-H15,"")</x:f>
      </x:c>
      <x:c r="M15" s="32" t="str">
        <x:f>IF(P15="Closed",L15/K15,"")</x:f>
      </x:c>
      <x:c r="N15" s="15"/>
      <x:c r="O15" s="18"/>
      <x:c r="P15" s="19" t="str">
        <x:f>IF(COUNTA(A15:J15,N15:O15)=0,"",IF(OR(A15="",B15="",C15="",D15=""),"Check: complete plan fields",IF(NOT(AND(ISNUMBER(A15),A15&gt;0)),"Check: open date",IF(NOT(OR(C15="Long",C15="Short")),"Check: side",IF(NOT(AND(ISNUMBER(E15),E15&gt;0,ISNUMBER(F15),F15&gt;0,ISNUMBER(G15),G15&gt;0,ISNUMBER(H15),H15&gt;=0)),"Check: prices, shares or costs",IF(OR(AND(C15="Long",F15&gt;=E15),AND(C15="Short",F15&lt;=E15)),"Check: initial stop",IF(AND(I15="",J15=""),"Open",IF(OR(I15="",J15=""),"Check: close date and exit",IF(NOT(AND(ISNUMBER(I15),I15&gt;=A15,ISNUMBER(J15),J15&gt;0)),"Check: close date or price","Closed")))))))))</x:f>
      </x:c>
    </x:row>
    <x:row r="16" ht="39" customHeight="1">
      <x:c r="A16" s="27"/>
      <x:c r="B16" s="15"/>
      <x:c r="C16" s="15"/>
      <x:c r="D16" s="18"/>
      <x:c r="E16" s="28"/>
      <x:c r="F16" s="28"/>
      <x:c r="G16" s="29"/>
      <x:c r="H16" s="30"/>
      <x:c r="I16" s="27"/>
      <x:c r="J16" s="28"/>
      <x:c r="K16" s="31" t="str">
        <x:f>IF(OR(P16="Open",P16="Closed"),ABS(E16-F16)*G16,"")</x:f>
      </x:c>
      <x:c r="L16" s="31" t="str">
        <x:f>IF(P16="Closed",(J16-E16)*G16*IF(C16="Long",1,-1)-H16,"")</x:f>
      </x:c>
      <x:c r="M16" s="32" t="str">
        <x:f>IF(P16="Closed",L16/K16,"")</x:f>
      </x:c>
      <x:c r="N16" s="15"/>
      <x:c r="O16" s="18"/>
      <x:c r="P16" s="19" t="str">
        <x:f>IF(COUNTA(A16:J16,N16:O16)=0,"",IF(OR(A16="",B16="",C16="",D16=""),"Check: complete plan fields",IF(NOT(AND(ISNUMBER(A16),A16&gt;0)),"Check: open date",IF(NOT(OR(C16="Long",C16="Short")),"Check: side",IF(NOT(AND(ISNUMBER(E16),E16&gt;0,ISNUMBER(F16),F16&gt;0,ISNUMBER(G16),G16&gt;0,ISNUMBER(H16),H16&gt;=0)),"Check: prices, shares or costs",IF(OR(AND(C16="Long",F16&gt;=E16),AND(C16="Short",F16&lt;=E16)),"Check: initial stop",IF(AND(I16="",J16=""),"Open",IF(OR(I16="",J16=""),"Check: close date and exit",IF(NOT(AND(ISNUMBER(I16),I16&gt;=A16,ISNUMBER(J16),J16&gt;0)),"Check: close date or price","Closed")))))))))</x:f>
      </x:c>
    </x:row>
    <x:row r="17" ht="39" customHeight="1">
      <x:c r="A17" s="27"/>
      <x:c r="B17" s="15"/>
      <x:c r="C17" s="15"/>
      <x:c r="D17" s="18"/>
      <x:c r="E17" s="28"/>
      <x:c r="F17" s="28"/>
      <x:c r="G17" s="29"/>
      <x:c r="H17" s="30"/>
      <x:c r="I17" s="27"/>
      <x:c r="J17" s="28"/>
      <x:c r="K17" s="31" t="str">
        <x:f>IF(OR(P17="Open",P17="Closed"),ABS(E17-F17)*G17,"")</x:f>
      </x:c>
      <x:c r="L17" s="31" t="str">
        <x:f>IF(P17="Closed",(J17-E17)*G17*IF(C17="Long",1,-1)-H17,"")</x:f>
      </x:c>
      <x:c r="M17" s="32" t="str">
        <x:f>IF(P17="Closed",L17/K17,"")</x:f>
      </x:c>
      <x:c r="N17" s="15"/>
      <x:c r="O17" s="18"/>
      <x:c r="P17" s="19" t="str">
        <x:f>IF(COUNTA(A17:J17,N17:O17)=0,"",IF(OR(A17="",B17="",C17="",D17=""),"Check: complete plan fields",IF(NOT(AND(ISNUMBER(A17),A17&gt;0)),"Check: open date",IF(NOT(OR(C17="Long",C17="Short")),"Check: side",IF(NOT(AND(ISNUMBER(E17),E17&gt;0,ISNUMBER(F17),F17&gt;0,ISNUMBER(G17),G17&gt;0,ISNUMBER(H17),H17&gt;=0)),"Check: prices, shares or costs",IF(OR(AND(C17="Long",F17&gt;=E17),AND(C17="Short",F17&lt;=E17)),"Check: initial stop",IF(AND(I17="",J17=""),"Open",IF(OR(I17="",J17=""),"Check: close date and exit",IF(NOT(AND(ISNUMBER(I17),I17&gt;=A17,ISNUMBER(J17),J17&gt;0)),"Check: close date or price","Closed")))))))))</x:f>
      </x:c>
    </x:row>
    <x:row r="18" ht="39" customHeight="1">
      <x:c r="A18" s="27"/>
      <x:c r="B18" s="15"/>
      <x:c r="C18" s="15"/>
      <x:c r="D18" s="18"/>
      <x:c r="E18" s="28"/>
      <x:c r="F18" s="28"/>
      <x:c r="G18" s="29"/>
      <x:c r="H18" s="30"/>
      <x:c r="I18" s="27"/>
      <x:c r="J18" s="28"/>
      <x:c r="K18" s="31" t="str">
        <x:f>IF(OR(P18="Open",P18="Closed"),ABS(E18-F18)*G18,"")</x:f>
      </x:c>
      <x:c r="L18" s="31" t="str">
        <x:f>IF(P18="Closed",(J18-E18)*G18*IF(C18="Long",1,-1)-H18,"")</x:f>
      </x:c>
      <x:c r="M18" s="32" t="str">
        <x:f>IF(P18="Closed",L18/K18,"")</x:f>
      </x:c>
      <x:c r="N18" s="15"/>
      <x:c r="O18" s="18"/>
      <x:c r="P18" s="19" t="str">
        <x:f>IF(COUNTA(A18:J18,N18:O18)=0,"",IF(OR(A18="",B18="",C18="",D18=""),"Check: complete plan fields",IF(NOT(AND(ISNUMBER(A18),A18&gt;0)),"Check: open date",IF(NOT(OR(C18="Long",C18="Short")),"Check: side",IF(NOT(AND(ISNUMBER(E18),E18&gt;0,ISNUMBER(F18),F18&gt;0,ISNUMBER(G18),G18&gt;0,ISNUMBER(H18),H18&gt;=0)),"Check: prices, shares or costs",IF(OR(AND(C18="Long",F18&gt;=E18),AND(C18="Short",F18&lt;=E18)),"Check: initial stop",IF(AND(I18="",J18=""),"Open",IF(OR(I18="",J18=""),"Check: close date and exit",IF(NOT(AND(ISNUMBER(I18),I18&gt;=A18,ISNUMBER(J18),J18&gt;0)),"Check: close date or price","Closed")))))))))</x:f>
      </x:c>
    </x:row>
    <x:row r="19" ht="39" customHeight="1">
      <x:c r="A19" s="27"/>
      <x:c r="B19" s="15"/>
      <x:c r="C19" s="15"/>
      <x:c r="D19" s="18"/>
      <x:c r="E19" s="28"/>
      <x:c r="F19" s="28"/>
      <x:c r="G19" s="29"/>
      <x:c r="H19" s="30"/>
      <x:c r="I19" s="27"/>
      <x:c r="J19" s="28"/>
      <x:c r="K19" s="31" t="str">
        <x:f>IF(OR(P19="Open",P19="Closed"),ABS(E19-F19)*G19,"")</x:f>
      </x:c>
      <x:c r="L19" s="31" t="str">
        <x:f>IF(P19="Closed",(J19-E19)*G19*IF(C19="Long",1,-1)-H19,"")</x:f>
      </x:c>
      <x:c r="M19" s="32" t="str">
        <x:f>IF(P19="Closed",L19/K19,"")</x:f>
      </x:c>
      <x:c r="N19" s="15"/>
      <x:c r="O19" s="18"/>
      <x:c r="P19" s="19" t="str">
        <x:f>IF(COUNTA(A19:J19,N19:O19)=0,"",IF(OR(A19="",B19="",C19="",D19=""),"Check: complete plan fields",IF(NOT(AND(ISNUMBER(A19),A19&gt;0)),"Check: open date",IF(NOT(OR(C19="Long",C19="Short")),"Check: side",IF(NOT(AND(ISNUMBER(E19),E19&gt;0,ISNUMBER(F19),F19&gt;0,ISNUMBER(G19),G19&gt;0,ISNUMBER(H19),H19&gt;=0)),"Check: prices, shares or costs",IF(OR(AND(C19="Long",F19&gt;=E19),AND(C19="Short",F19&lt;=E19)),"Check: initial stop",IF(AND(I19="",J19=""),"Open",IF(OR(I19="",J19=""),"Check: close date and exit",IF(NOT(AND(ISNUMBER(I19),I19&gt;=A19,ISNUMBER(J19),J19&gt;0)),"Check: close date or price","Closed")))))))))</x:f>
      </x:c>
    </x:row>
    <x:row r="20" ht="39" customHeight="1">
      <x:c r="A20" s="27"/>
      <x:c r="B20" s="15"/>
      <x:c r="C20" s="15"/>
      <x:c r="D20" s="18"/>
      <x:c r="E20" s="28"/>
      <x:c r="F20" s="28"/>
      <x:c r="G20" s="29"/>
      <x:c r="H20" s="30"/>
      <x:c r="I20" s="27"/>
      <x:c r="J20" s="28"/>
      <x:c r="K20" s="31" t="str">
        <x:f>IF(OR(P20="Open",P20="Closed"),ABS(E20-F20)*G20,"")</x:f>
      </x:c>
      <x:c r="L20" s="31" t="str">
        <x:f>IF(P20="Closed",(J20-E20)*G20*IF(C20="Long",1,-1)-H20,"")</x:f>
      </x:c>
      <x:c r="M20" s="32" t="str">
        <x:f>IF(P20="Closed",L20/K20,"")</x:f>
      </x:c>
      <x:c r="N20" s="15"/>
      <x:c r="O20" s="18"/>
      <x:c r="P20" s="19" t="str">
        <x:f>IF(COUNTA(A20:J20,N20:O20)=0,"",IF(OR(A20="",B20="",C20="",D20=""),"Check: complete plan fields",IF(NOT(AND(ISNUMBER(A20),A20&gt;0)),"Check: open date",IF(NOT(OR(C20="Long",C20="Short")),"Check: side",IF(NOT(AND(ISNUMBER(E20),E20&gt;0,ISNUMBER(F20),F20&gt;0,ISNUMBER(G20),G20&gt;0,ISNUMBER(H20),H20&gt;=0)),"Check: prices, shares or costs",IF(OR(AND(C20="Long",F20&gt;=E20),AND(C20="Short",F20&lt;=E20)),"Check: initial stop",IF(AND(I20="",J20=""),"Open",IF(OR(I20="",J20=""),"Check: close date and exit",IF(NOT(AND(ISNUMBER(I20),I20&gt;=A20,ISNUMBER(J20),J20&gt;0)),"Check: close date or price","Closed")))))))))</x:f>
      </x:c>
    </x:row>
    <x:row r="21" ht="39" customHeight="1">
      <x:c r="A21" s="27"/>
      <x:c r="B21" s="15"/>
      <x:c r="C21" s="15"/>
      <x:c r="D21" s="18"/>
      <x:c r="E21" s="28"/>
      <x:c r="F21" s="28"/>
      <x:c r="G21" s="29"/>
      <x:c r="H21" s="30"/>
      <x:c r="I21" s="27"/>
      <x:c r="J21" s="28"/>
      <x:c r="K21" s="31" t="str">
        <x:f>IF(OR(P21="Open",P21="Closed"),ABS(E21-F21)*G21,"")</x:f>
      </x:c>
      <x:c r="L21" s="31" t="str">
        <x:f>IF(P21="Closed",(J21-E21)*G21*IF(C21="Long",1,-1)-H21,"")</x:f>
      </x:c>
      <x:c r="M21" s="32" t="str">
        <x:f>IF(P21="Closed",L21/K21,"")</x:f>
      </x:c>
      <x:c r="N21" s="15"/>
      <x:c r="O21" s="18"/>
      <x:c r="P21" s="19" t="str">
        <x:f>IF(COUNTA(A21:J21,N21:O21)=0,"",IF(OR(A21="",B21="",C21="",D21=""),"Check: complete plan fields",IF(NOT(AND(ISNUMBER(A21),A21&gt;0)),"Check: open date",IF(NOT(OR(C21="Long",C21="Short")),"Check: side",IF(NOT(AND(ISNUMBER(E21),E21&gt;0,ISNUMBER(F21),F21&gt;0,ISNUMBER(G21),G21&gt;0,ISNUMBER(H21),H21&gt;=0)),"Check: prices, shares or costs",IF(OR(AND(C21="Long",F21&gt;=E21),AND(C21="Short",F21&lt;=E21)),"Check: initial stop",IF(AND(I21="",J21=""),"Open",IF(OR(I21="",J21=""),"Check: close date and exit",IF(NOT(AND(ISNUMBER(I21),I21&gt;=A21,ISNUMBER(J21),J21&gt;0)),"Check: close date or price","Closed")))))))))</x:f>
      </x:c>
    </x:row>
    <x:row r="22" ht="39" customHeight="1">
      <x:c r="A22" s="27"/>
      <x:c r="B22" s="15"/>
      <x:c r="C22" s="15"/>
      <x:c r="D22" s="18"/>
      <x:c r="E22" s="28"/>
      <x:c r="F22" s="28"/>
      <x:c r="G22" s="29"/>
      <x:c r="H22" s="30"/>
      <x:c r="I22" s="27"/>
      <x:c r="J22" s="28"/>
      <x:c r="K22" s="31" t="str">
        <x:f>IF(OR(P22="Open",P22="Closed"),ABS(E22-F22)*G22,"")</x:f>
      </x:c>
      <x:c r="L22" s="31" t="str">
        <x:f>IF(P22="Closed",(J22-E22)*G22*IF(C22="Long",1,-1)-H22,"")</x:f>
      </x:c>
      <x:c r="M22" s="32" t="str">
        <x:f>IF(P22="Closed",L22/K22,"")</x:f>
      </x:c>
      <x:c r="N22" s="15"/>
      <x:c r="O22" s="18"/>
      <x:c r="P22" s="19" t="str">
        <x:f>IF(COUNTA(A22:J22,N22:O22)=0,"",IF(OR(A22="",B22="",C22="",D22=""),"Check: complete plan fields",IF(NOT(AND(ISNUMBER(A22),A22&gt;0)),"Check: open date",IF(NOT(OR(C22="Long",C22="Short")),"Check: side",IF(NOT(AND(ISNUMBER(E22),E22&gt;0,ISNUMBER(F22),F22&gt;0,ISNUMBER(G22),G22&gt;0,ISNUMBER(H22),H22&gt;=0)),"Check: prices, shares or costs",IF(OR(AND(C22="Long",F22&gt;=E22),AND(C22="Short",F22&lt;=E22)),"Check: initial stop",IF(AND(I22="",J22=""),"Open",IF(OR(I22="",J22=""),"Check: close date and exit",IF(NOT(AND(ISNUMBER(I22),I22&gt;=A22,ISNUMBER(J22),J22&gt;0)),"Check: close date or price","Closed")))))))))</x:f>
      </x:c>
    </x:row>
    <x:row r="23" ht="39" customHeight="1">
      <x:c r="A23" s="27"/>
      <x:c r="B23" s="15"/>
      <x:c r="C23" s="15"/>
      <x:c r="D23" s="18"/>
      <x:c r="E23" s="28"/>
      <x:c r="F23" s="28"/>
      <x:c r="G23" s="29"/>
      <x:c r="H23" s="30"/>
      <x:c r="I23" s="27"/>
      <x:c r="J23" s="28"/>
      <x:c r="K23" s="31" t="str">
        <x:f>IF(OR(P23="Open",P23="Closed"),ABS(E23-F23)*G23,"")</x:f>
      </x:c>
      <x:c r="L23" s="31" t="str">
        <x:f>IF(P23="Closed",(J23-E23)*G23*IF(C23="Long",1,-1)-H23,"")</x:f>
      </x:c>
      <x:c r="M23" s="32" t="str">
        <x:f>IF(P23="Closed",L23/K23,"")</x:f>
      </x:c>
      <x:c r="N23" s="15"/>
      <x:c r="O23" s="18"/>
      <x:c r="P23" s="19" t="str">
        <x:f>IF(COUNTA(A23:J23,N23:O23)=0,"",IF(OR(A23="",B23="",C23="",D23=""),"Check: complete plan fields",IF(NOT(AND(ISNUMBER(A23),A23&gt;0)),"Check: open date",IF(NOT(OR(C23="Long",C23="Short")),"Check: side",IF(NOT(AND(ISNUMBER(E23),E23&gt;0,ISNUMBER(F23),F23&gt;0,ISNUMBER(G23),G23&gt;0,ISNUMBER(H23),H23&gt;=0)),"Check: prices, shares or costs",IF(OR(AND(C23="Long",F23&gt;=E23),AND(C23="Short",F23&lt;=E23)),"Check: initial stop",IF(AND(I23="",J23=""),"Open",IF(OR(I23="",J23=""),"Check: close date and exit",IF(NOT(AND(ISNUMBER(I23),I23&gt;=A23,ISNUMBER(J23),J23&gt;0)),"Check: close date or price","Closed")))))))))</x:f>
      </x:c>
    </x:row>
    <x:row r="24" ht="39" customHeight="1">
      <x:c r="A24" s="27"/>
      <x:c r="B24" s="15"/>
      <x:c r="C24" s="15"/>
      <x:c r="D24" s="18"/>
      <x:c r="E24" s="28"/>
      <x:c r="F24" s="28"/>
      <x:c r="G24" s="29"/>
      <x:c r="H24" s="30"/>
      <x:c r="I24" s="27"/>
      <x:c r="J24" s="28"/>
      <x:c r="K24" s="31" t="str">
        <x:f>IF(OR(P24="Open",P24="Closed"),ABS(E24-F24)*G24,"")</x:f>
      </x:c>
      <x:c r="L24" s="31" t="str">
        <x:f>IF(P24="Closed",(J24-E24)*G24*IF(C24="Long",1,-1)-H24,"")</x:f>
      </x:c>
      <x:c r="M24" s="32" t="str">
        <x:f>IF(P24="Closed",L24/K24,"")</x:f>
      </x:c>
      <x:c r="N24" s="15"/>
      <x:c r="O24" s="18"/>
      <x:c r="P24" s="19" t="str">
        <x:f>IF(COUNTA(A24:J24,N24:O24)=0,"",IF(OR(A24="",B24="",C24="",D24=""),"Check: complete plan fields",IF(NOT(AND(ISNUMBER(A24),A24&gt;0)),"Check: open date",IF(NOT(OR(C24="Long",C24="Short")),"Check: side",IF(NOT(AND(ISNUMBER(E24),E24&gt;0,ISNUMBER(F24),F24&gt;0,ISNUMBER(G24),G24&gt;0,ISNUMBER(H24),H24&gt;=0)),"Check: prices, shares or costs",IF(OR(AND(C24="Long",F24&gt;=E24),AND(C24="Short",F24&lt;=E24)),"Check: initial stop",IF(AND(I24="",J24=""),"Open",IF(OR(I24="",J24=""),"Check: close date and exit",IF(NOT(AND(ISNUMBER(I24),I24&gt;=A24,ISNUMBER(J24),J24&gt;0)),"Check: close date or price","Closed")))))))))</x:f>
      </x:c>
    </x:row>
    <x:row r="25" ht="39" customHeight="1">
      <x:c r="A25" s="27"/>
      <x:c r="B25" s="15"/>
      <x:c r="C25" s="15"/>
      <x:c r="D25" s="18"/>
      <x:c r="E25" s="28"/>
      <x:c r="F25" s="28"/>
      <x:c r="G25" s="29"/>
      <x:c r="H25" s="30"/>
      <x:c r="I25" s="27"/>
      <x:c r="J25" s="28"/>
      <x:c r="K25" s="31" t="str">
        <x:f>IF(OR(P25="Open",P25="Closed"),ABS(E25-F25)*G25,"")</x:f>
      </x:c>
      <x:c r="L25" s="31" t="str">
        <x:f>IF(P25="Closed",(J25-E25)*G25*IF(C25="Long",1,-1)-H25,"")</x:f>
      </x:c>
      <x:c r="M25" s="32" t="str">
        <x:f>IF(P25="Closed",L25/K25,"")</x:f>
      </x:c>
      <x:c r="N25" s="15"/>
      <x:c r="O25" s="18"/>
      <x:c r="P25" s="19" t="str">
        <x:f>IF(COUNTA(A25:J25,N25:O25)=0,"",IF(OR(A25="",B25="",C25="",D25=""),"Check: complete plan fields",IF(NOT(AND(ISNUMBER(A25),A25&gt;0)),"Check: open date",IF(NOT(OR(C25="Long",C25="Short")),"Check: side",IF(NOT(AND(ISNUMBER(E25),E25&gt;0,ISNUMBER(F25),F25&gt;0,ISNUMBER(G25),G25&gt;0,ISNUMBER(H25),H25&gt;=0)),"Check: prices, shares or costs",IF(OR(AND(C25="Long",F25&gt;=E25),AND(C25="Short",F25&lt;=E25)),"Check: initial stop",IF(AND(I25="",J25=""),"Open",IF(OR(I25="",J25=""),"Check: close date and exit",IF(NOT(AND(ISNUMBER(I25),I25&gt;=A25,ISNUMBER(J25),J25&gt;0)),"Check: close date or price","Closed")))))))))</x:f>
      </x:c>
    </x:row>
    <x:row r="26" ht="39" customHeight="1">
      <x:c r="A26" s="27"/>
      <x:c r="B26" s="15"/>
      <x:c r="C26" s="15"/>
      <x:c r="D26" s="18"/>
      <x:c r="E26" s="28"/>
      <x:c r="F26" s="28"/>
      <x:c r="G26" s="29"/>
      <x:c r="H26" s="30"/>
      <x:c r="I26" s="27"/>
      <x:c r="J26" s="28"/>
      <x:c r="K26" s="31" t="str">
        <x:f>IF(OR(P26="Open",P26="Closed"),ABS(E26-F26)*G26,"")</x:f>
      </x:c>
      <x:c r="L26" s="31" t="str">
        <x:f>IF(P26="Closed",(J26-E26)*G26*IF(C26="Long",1,-1)-H26,"")</x:f>
      </x:c>
      <x:c r="M26" s="32" t="str">
        <x:f>IF(P26="Closed",L26/K26,"")</x:f>
      </x:c>
      <x:c r="N26" s="15"/>
      <x:c r="O26" s="18"/>
      <x:c r="P26" s="19" t="str">
        <x:f>IF(COUNTA(A26:J26,N26:O26)=0,"",IF(OR(A26="",B26="",C26="",D26=""),"Check: complete plan fields",IF(NOT(AND(ISNUMBER(A26),A26&gt;0)),"Check: open date",IF(NOT(OR(C26="Long",C26="Short")),"Check: side",IF(NOT(AND(ISNUMBER(E26),E26&gt;0,ISNUMBER(F26),F26&gt;0,ISNUMBER(G26),G26&gt;0,ISNUMBER(H26),H26&gt;=0)),"Check: prices, shares or costs",IF(OR(AND(C26="Long",F26&gt;=E26),AND(C26="Short",F26&lt;=E26)),"Check: initial stop",IF(AND(I26="",J26=""),"Open",IF(OR(I26="",J26=""),"Check: close date and exit",IF(NOT(AND(ISNUMBER(I26),I26&gt;=A26,ISNUMBER(J26),J26&gt;0)),"Check: close date or price","Closed")))))))))</x:f>
      </x:c>
    </x:row>
    <x:row r="27" ht="39" customHeight="1">
      <x:c r="A27" s="27"/>
      <x:c r="B27" s="15"/>
      <x:c r="C27" s="15"/>
      <x:c r="D27" s="18"/>
      <x:c r="E27" s="28"/>
      <x:c r="F27" s="28"/>
      <x:c r="G27" s="29"/>
      <x:c r="H27" s="30"/>
      <x:c r="I27" s="27"/>
      <x:c r="J27" s="28"/>
      <x:c r="K27" s="31" t="str">
        <x:f>IF(OR(P27="Open",P27="Closed"),ABS(E27-F27)*G27,"")</x:f>
      </x:c>
      <x:c r="L27" s="31" t="str">
        <x:f>IF(P27="Closed",(J27-E27)*G27*IF(C27="Long",1,-1)-H27,"")</x:f>
      </x:c>
      <x:c r="M27" s="32" t="str">
        <x:f>IF(P27="Closed",L27/K27,"")</x:f>
      </x:c>
      <x:c r="N27" s="15"/>
      <x:c r="O27" s="18"/>
      <x:c r="P27" s="19" t="str">
        <x:f>IF(COUNTA(A27:J27,N27:O27)=0,"",IF(OR(A27="",B27="",C27="",D27=""),"Check: complete plan fields",IF(NOT(AND(ISNUMBER(A27),A27&gt;0)),"Check: open date",IF(NOT(OR(C27="Long",C27="Short")),"Check: side",IF(NOT(AND(ISNUMBER(E27),E27&gt;0,ISNUMBER(F27),F27&gt;0,ISNUMBER(G27),G27&gt;0,ISNUMBER(H27),H27&gt;=0)),"Check: prices, shares or costs",IF(OR(AND(C27="Long",F27&gt;=E27),AND(C27="Short",F27&lt;=E27)),"Check: initial stop",IF(AND(I27="",J27=""),"Open",IF(OR(I27="",J27=""),"Check: close date and exit",IF(NOT(AND(ISNUMBER(I27),I27&gt;=A27,ISNUMBER(J27),J27&gt;0)),"Check: close date or price","Closed")))))))))</x:f>
      </x:c>
    </x:row>
    <x:row r="28" ht="39" customHeight="1">
      <x:c r="A28" s="27"/>
      <x:c r="B28" s="15"/>
      <x:c r="C28" s="15"/>
      <x:c r="D28" s="18"/>
      <x:c r="E28" s="28"/>
      <x:c r="F28" s="28"/>
      <x:c r="G28" s="29"/>
      <x:c r="H28" s="30"/>
      <x:c r="I28" s="27"/>
      <x:c r="J28" s="28"/>
      <x:c r="K28" s="31" t="str">
        <x:f>IF(OR(P28="Open",P28="Closed"),ABS(E28-F28)*G28,"")</x:f>
      </x:c>
      <x:c r="L28" s="31" t="str">
        <x:f>IF(P28="Closed",(J28-E28)*G28*IF(C28="Long",1,-1)-H28,"")</x:f>
      </x:c>
      <x:c r="M28" s="32" t="str">
        <x:f>IF(P28="Closed",L28/K28,"")</x:f>
      </x:c>
      <x:c r="N28" s="15"/>
      <x:c r="O28" s="18"/>
      <x:c r="P28" s="19" t="str">
        <x:f>IF(COUNTA(A28:J28,N28:O28)=0,"",IF(OR(A28="",B28="",C28="",D28=""),"Check: complete plan fields",IF(NOT(AND(ISNUMBER(A28),A28&gt;0)),"Check: open date",IF(NOT(OR(C28="Long",C28="Short")),"Check: side",IF(NOT(AND(ISNUMBER(E28),E28&gt;0,ISNUMBER(F28),F28&gt;0,ISNUMBER(G28),G28&gt;0,ISNUMBER(H28),H28&gt;=0)),"Check: prices, shares or costs",IF(OR(AND(C28="Long",F28&gt;=E28),AND(C28="Short",F28&lt;=E28)),"Check: initial stop",IF(AND(I28="",J28=""),"Open",IF(OR(I28="",J28=""),"Check: close date and exit",IF(NOT(AND(ISNUMBER(I28),I28&gt;=A28,ISNUMBER(J28),J28&gt;0)),"Check: close date or price","Closed")))))))))</x:f>
      </x:c>
    </x:row>
    <x:row r="29" ht="39" customHeight="1">
      <x:c r="A29" s="27"/>
      <x:c r="B29" s="15"/>
      <x:c r="C29" s="15"/>
      <x:c r="D29" s="18"/>
      <x:c r="E29" s="28"/>
      <x:c r="F29" s="28"/>
      <x:c r="G29" s="29"/>
      <x:c r="H29" s="30"/>
      <x:c r="I29" s="27"/>
      <x:c r="J29" s="28"/>
      <x:c r="K29" s="31" t="str">
        <x:f>IF(OR(P29="Open",P29="Closed"),ABS(E29-F29)*G29,"")</x:f>
      </x:c>
      <x:c r="L29" s="31" t="str">
        <x:f>IF(P29="Closed",(J29-E29)*G29*IF(C29="Long",1,-1)-H29,"")</x:f>
      </x:c>
      <x:c r="M29" s="32" t="str">
        <x:f>IF(P29="Closed",L29/K29,"")</x:f>
      </x:c>
      <x:c r="N29" s="15"/>
      <x:c r="O29" s="18"/>
      <x:c r="P29" s="19" t="str">
        <x:f>IF(COUNTA(A29:J29,N29:O29)=0,"",IF(OR(A29="",B29="",C29="",D29=""),"Check: complete plan fields",IF(NOT(AND(ISNUMBER(A29),A29&gt;0)),"Check: open date",IF(NOT(OR(C29="Long",C29="Short")),"Check: side",IF(NOT(AND(ISNUMBER(E29),E29&gt;0,ISNUMBER(F29),F29&gt;0,ISNUMBER(G29),G29&gt;0,ISNUMBER(H29),H29&gt;=0)),"Check: prices, shares or costs",IF(OR(AND(C29="Long",F29&gt;=E29),AND(C29="Short",F29&lt;=E29)),"Check: initial stop",IF(AND(I29="",J29=""),"Open",IF(OR(I29="",J29=""),"Check: close date and exit",IF(NOT(AND(ISNUMBER(I29),I29&gt;=A29,ISNUMBER(J29),J29&gt;0)),"Check: close date or price","Closed")))))))))</x:f>
      </x:c>
    </x:row>
    <x:row r="30" ht="39" customHeight="1">
      <x:c r="A30" s="27"/>
      <x:c r="B30" s="15"/>
      <x:c r="C30" s="15"/>
      <x:c r="D30" s="18"/>
      <x:c r="E30" s="28"/>
      <x:c r="F30" s="28"/>
      <x:c r="G30" s="29"/>
      <x:c r="H30" s="30"/>
      <x:c r="I30" s="27"/>
      <x:c r="J30" s="28"/>
      <x:c r="K30" s="31" t="str">
        <x:f>IF(OR(P30="Open",P30="Closed"),ABS(E30-F30)*G30,"")</x:f>
      </x:c>
      <x:c r="L30" s="31" t="str">
        <x:f>IF(P30="Closed",(J30-E30)*G30*IF(C30="Long",1,-1)-H30,"")</x:f>
      </x:c>
      <x:c r="M30" s="32" t="str">
        <x:f>IF(P30="Closed",L30/K30,"")</x:f>
      </x:c>
      <x:c r="N30" s="15"/>
      <x:c r="O30" s="18"/>
      <x:c r="P30" s="19" t="str">
        <x:f>IF(COUNTA(A30:J30,N30:O30)=0,"",IF(OR(A30="",B30="",C30="",D30=""),"Check: complete plan fields",IF(NOT(AND(ISNUMBER(A30),A30&gt;0)),"Check: open date",IF(NOT(OR(C30="Long",C30="Short")),"Check: side",IF(NOT(AND(ISNUMBER(E30),E30&gt;0,ISNUMBER(F30),F30&gt;0,ISNUMBER(G30),G30&gt;0,ISNUMBER(H30),H30&gt;=0)),"Check: prices, shares or costs",IF(OR(AND(C30="Long",F30&gt;=E30),AND(C30="Short",F30&lt;=E30)),"Check: initial stop",IF(AND(I30="",J30=""),"Open",IF(OR(I30="",J30=""),"Check: close date and exit",IF(NOT(AND(ISNUMBER(I30),I30&gt;=A30,ISNUMBER(J30),J30&gt;0)),"Check: close date or price","Closed")))))))))</x:f>
      </x:c>
    </x:row>
    <x:row r="31" ht="39" customHeight="1">
      <x:c r="A31" s="27"/>
      <x:c r="B31" s="15"/>
      <x:c r="C31" s="15"/>
      <x:c r="D31" s="18"/>
      <x:c r="E31" s="28"/>
      <x:c r="F31" s="28"/>
      <x:c r="G31" s="29"/>
      <x:c r="H31" s="30"/>
      <x:c r="I31" s="27"/>
      <x:c r="J31" s="28"/>
      <x:c r="K31" s="31" t="str">
        <x:f>IF(OR(P31="Open",P31="Closed"),ABS(E31-F31)*G31,"")</x:f>
      </x:c>
      <x:c r="L31" s="31" t="str">
        <x:f>IF(P31="Closed",(J31-E31)*G31*IF(C31="Long",1,-1)-H31,"")</x:f>
      </x:c>
      <x:c r="M31" s="32" t="str">
        <x:f>IF(P31="Closed",L31/K31,"")</x:f>
      </x:c>
      <x:c r="N31" s="15"/>
      <x:c r="O31" s="18"/>
      <x:c r="P31" s="19" t="str">
        <x:f>IF(COUNTA(A31:J31,N31:O31)=0,"",IF(OR(A31="",B31="",C31="",D31=""),"Check: complete plan fields",IF(NOT(AND(ISNUMBER(A31),A31&gt;0)),"Check: open date",IF(NOT(OR(C31="Long",C31="Short")),"Check: side",IF(NOT(AND(ISNUMBER(E31),E31&gt;0,ISNUMBER(F31),F31&gt;0,ISNUMBER(G31),G31&gt;0,ISNUMBER(H31),H31&gt;=0)),"Check: prices, shares or costs",IF(OR(AND(C31="Long",F31&gt;=E31),AND(C31="Short",F31&lt;=E31)),"Check: initial stop",IF(AND(I31="",J31=""),"Open",IF(OR(I31="",J31=""),"Check: close date and exit",IF(NOT(AND(ISNUMBER(I31),I31&gt;=A31,ISNUMBER(J31),J31&gt;0)),"Check: close date or price","Closed")))))))))</x:f>
      </x:c>
    </x:row>
    <x:row r="32" ht="39" customHeight="1">
      <x:c r="A32" s="27"/>
      <x:c r="B32" s="15"/>
      <x:c r="C32" s="15"/>
      <x:c r="D32" s="18"/>
      <x:c r="E32" s="28"/>
      <x:c r="F32" s="28"/>
      <x:c r="G32" s="29"/>
      <x:c r="H32" s="30"/>
      <x:c r="I32" s="27"/>
      <x:c r="J32" s="28"/>
      <x:c r="K32" s="31" t="str">
        <x:f>IF(OR(P32="Open",P32="Closed"),ABS(E32-F32)*G32,"")</x:f>
      </x:c>
      <x:c r="L32" s="31" t="str">
        <x:f>IF(P32="Closed",(J32-E32)*G32*IF(C32="Long",1,-1)-H32,"")</x:f>
      </x:c>
      <x:c r="M32" s="32" t="str">
        <x:f>IF(P32="Closed",L32/K32,"")</x:f>
      </x:c>
      <x:c r="N32" s="15"/>
      <x:c r="O32" s="18"/>
      <x:c r="P32" s="19" t="str">
        <x:f>IF(COUNTA(A32:J32,N32:O32)=0,"",IF(OR(A32="",B32="",C32="",D32=""),"Check: complete plan fields",IF(NOT(AND(ISNUMBER(A32),A32&gt;0)),"Check: open date",IF(NOT(OR(C32="Long",C32="Short")),"Check: side",IF(NOT(AND(ISNUMBER(E32),E32&gt;0,ISNUMBER(F32),F32&gt;0,ISNUMBER(G32),G32&gt;0,ISNUMBER(H32),H32&gt;=0)),"Check: prices, shares or costs",IF(OR(AND(C32="Long",F32&gt;=E32),AND(C32="Short",F32&lt;=E32)),"Check: initial stop",IF(AND(I32="",J32=""),"Open",IF(OR(I32="",J32=""),"Check: close date and exit",IF(NOT(AND(ISNUMBER(I32),I32&gt;=A32,ISNUMBER(J32),J32&gt;0)),"Check: close date or price","Closed")))))))))</x:f>
      </x:c>
    </x:row>
    <x:row r="33" ht="39" customHeight="1">
      <x:c r="A33" s="27"/>
      <x:c r="B33" s="15"/>
      <x:c r="C33" s="15"/>
      <x:c r="D33" s="18"/>
      <x:c r="E33" s="28"/>
      <x:c r="F33" s="28"/>
      <x:c r="G33" s="29"/>
      <x:c r="H33" s="30"/>
      <x:c r="I33" s="27"/>
      <x:c r="J33" s="28"/>
      <x:c r="K33" s="31" t="str">
        <x:f>IF(OR(P33="Open",P33="Closed"),ABS(E33-F33)*G33,"")</x:f>
      </x:c>
      <x:c r="L33" s="31" t="str">
        <x:f>IF(P33="Closed",(J33-E33)*G33*IF(C33="Long",1,-1)-H33,"")</x:f>
      </x:c>
      <x:c r="M33" s="32" t="str">
        <x:f>IF(P33="Closed",L33/K33,"")</x:f>
      </x:c>
      <x:c r="N33" s="15"/>
      <x:c r="O33" s="18"/>
      <x:c r="P33" s="19" t="str">
        <x:f>IF(COUNTA(A33:J33,N33:O33)=0,"",IF(OR(A33="",B33="",C33="",D33=""),"Check: complete plan fields",IF(NOT(AND(ISNUMBER(A33),A33&gt;0)),"Check: open date",IF(NOT(OR(C33="Long",C33="Short")),"Check: side",IF(NOT(AND(ISNUMBER(E33),E33&gt;0,ISNUMBER(F33),F33&gt;0,ISNUMBER(G33),G33&gt;0,ISNUMBER(H33),H33&gt;=0)),"Check: prices, shares or costs",IF(OR(AND(C33="Long",F33&gt;=E33),AND(C33="Short",F33&lt;=E33)),"Check: initial stop",IF(AND(I33="",J33=""),"Open",IF(OR(I33="",J33=""),"Check: close date and exit",IF(NOT(AND(ISNUMBER(I33),I33&gt;=A33,ISNUMBER(J33),J33&gt;0)),"Check: close date or price","Closed")))))))))</x:f>
      </x:c>
    </x:row>
    <x:row r="34" ht="39" customHeight="1">
      <x:c r="A34" s="27"/>
      <x:c r="B34" s="15"/>
      <x:c r="C34" s="15"/>
      <x:c r="D34" s="18"/>
      <x:c r="E34" s="28"/>
      <x:c r="F34" s="28"/>
      <x:c r="G34" s="29"/>
      <x:c r="H34" s="30"/>
      <x:c r="I34" s="27"/>
      <x:c r="J34" s="28"/>
      <x:c r="K34" s="31" t="str">
        <x:f>IF(OR(P34="Open",P34="Closed"),ABS(E34-F34)*G34,"")</x:f>
      </x:c>
      <x:c r="L34" s="31" t="str">
        <x:f>IF(P34="Closed",(J34-E34)*G34*IF(C34="Long",1,-1)-H34,"")</x:f>
      </x:c>
      <x:c r="M34" s="32" t="str">
        <x:f>IF(P34="Closed",L34/K34,"")</x:f>
      </x:c>
      <x:c r="N34" s="15"/>
      <x:c r="O34" s="18"/>
      <x:c r="P34" s="19" t="str">
        <x:f>IF(COUNTA(A34:J34,N34:O34)=0,"",IF(OR(A34="",B34="",C34="",D34=""),"Check: complete plan fields",IF(NOT(AND(ISNUMBER(A34),A34&gt;0)),"Check: open date",IF(NOT(OR(C34="Long",C34="Short")),"Check: side",IF(NOT(AND(ISNUMBER(E34),E34&gt;0,ISNUMBER(F34),F34&gt;0,ISNUMBER(G34),G34&gt;0,ISNUMBER(H34),H34&gt;=0)),"Check: prices, shares or costs",IF(OR(AND(C34="Long",F34&gt;=E34),AND(C34="Short",F34&lt;=E34)),"Check: initial stop",IF(AND(I34="",J34=""),"Open",IF(OR(I34="",J34=""),"Check: close date and exit",IF(NOT(AND(ISNUMBER(I34),I34&gt;=A34,ISNUMBER(J34),J34&gt;0)),"Check: close date or price","Closed")))))))))</x:f>
      </x:c>
    </x:row>
    <x:row r="35" ht="39" customHeight="1">
      <x:c r="A35" s="27"/>
      <x:c r="B35" s="15"/>
      <x:c r="C35" s="15"/>
      <x:c r="D35" s="18"/>
      <x:c r="E35" s="28"/>
      <x:c r="F35" s="28"/>
      <x:c r="G35" s="29"/>
      <x:c r="H35" s="30"/>
      <x:c r="I35" s="27"/>
      <x:c r="J35" s="28"/>
      <x:c r="K35" s="31" t="str">
        <x:f>IF(OR(P35="Open",P35="Closed"),ABS(E35-F35)*G35,"")</x:f>
      </x:c>
      <x:c r="L35" s="31" t="str">
        <x:f>IF(P35="Closed",(J35-E35)*G35*IF(C35="Long",1,-1)-H35,"")</x:f>
      </x:c>
      <x:c r="M35" s="32" t="str">
        <x:f>IF(P35="Closed",L35/K35,"")</x:f>
      </x:c>
      <x:c r="N35" s="15"/>
      <x:c r="O35" s="18"/>
      <x:c r="P35" s="19" t="str">
        <x:f>IF(COUNTA(A35:J35,N35:O35)=0,"",IF(OR(A35="",B35="",C35="",D35=""),"Check: complete plan fields",IF(NOT(AND(ISNUMBER(A35),A35&gt;0)),"Check: open date",IF(NOT(OR(C35="Long",C35="Short")),"Check: side",IF(NOT(AND(ISNUMBER(E35),E35&gt;0,ISNUMBER(F35),F35&gt;0,ISNUMBER(G35),G35&gt;0,ISNUMBER(H35),H35&gt;=0)),"Check: prices, shares or costs",IF(OR(AND(C35="Long",F35&gt;=E35),AND(C35="Short",F35&lt;=E35)),"Check: initial stop",IF(AND(I35="",J35=""),"Open",IF(OR(I35="",J35=""),"Check: close date and exit",IF(NOT(AND(ISNUMBER(I35),I35&gt;=A35,ISNUMBER(J35),J35&gt;0)),"Check: close date or price","Closed")))))))))</x:f>
      </x:c>
    </x:row>
    <x:row r="36" ht="39" customHeight="1">
      <x:c r="A36" s="27"/>
      <x:c r="B36" s="15"/>
      <x:c r="C36" s="15"/>
      <x:c r="D36" s="18"/>
      <x:c r="E36" s="28"/>
      <x:c r="F36" s="28"/>
      <x:c r="G36" s="29"/>
      <x:c r="H36" s="30"/>
      <x:c r="I36" s="27"/>
      <x:c r="J36" s="28"/>
      <x:c r="K36" s="31" t="str">
        <x:f>IF(OR(P36="Open",P36="Closed"),ABS(E36-F36)*G36,"")</x:f>
      </x:c>
      <x:c r="L36" s="31" t="str">
        <x:f>IF(P36="Closed",(J36-E36)*G36*IF(C36="Long",1,-1)-H36,"")</x:f>
      </x:c>
      <x:c r="M36" s="32" t="str">
        <x:f>IF(P36="Closed",L36/K36,"")</x:f>
      </x:c>
      <x:c r="N36" s="15"/>
      <x:c r="O36" s="18"/>
      <x:c r="P36" s="19" t="str">
        <x:f>IF(COUNTA(A36:J36,N36:O36)=0,"",IF(OR(A36="",B36="",C36="",D36=""),"Check: complete plan fields",IF(NOT(AND(ISNUMBER(A36),A36&gt;0)),"Check: open date",IF(NOT(OR(C36="Long",C36="Short")),"Check: side",IF(NOT(AND(ISNUMBER(E36),E36&gt;0,ISNUMBER(F36),F36&gt;0,ISNUMBER(G36),G36&gt;0,ISNUMBER(H36),H36&gt;=0)),"Check: prices, shares or costs",IF(OR(AND(C36="Long",F36&gt;=E36),AND(C36="Short",F36&lt;=E36)),"Check: initial stop",IF(AND(I36="",J36=""),"Open",IF(OR(I36="",J36=""),"Check: close date and exit",IF(NOT(AND(ISNUMBER(I36),I36&gt;=A36,ISNUMBER(J36),J36&gt;0)),"Check: close date or price","Closed")))))))))</x:f>
      </x:c>
    </x:row>
    <x:row r="37" ht="39" customHeight="1">
      <x:c r="A37" s="27"/>
      <x:c r="B37" s="15"/>
      <x:c r="C37" s="15"/>
      <x:c r="D37" s="18"/>
      <x:c r="E37" s="28"/>
      <x:c r="F37" s="28"/>
      <x:c r="G37" s="29"/>
      <x:c r="H37" s="30"/>
      <x:c r="I37" s="27"/>
      <x:c r="J37" s="28"/>
      <x:c r="K37" s="31" t="str">
        <x:f>IF(OR(P37="Open",P37="Closed"),ABS(E37-F37)*G37,"")</x:f>
      </x:c>
      <x:c r="L37" s="31" t="str">
        <x:f>IF(P37="Closed",(J37-E37)*G37*IF(C37="Long",1,-1)-H37,"")</x:f>
      </x:c>
      <x:c r="M37" s="32" t="str">
        <x:f>IF(P37="Closed",L37/K37,"")</x:f>
      </x:c>
      <x:c r="N37" s="15"/>
      <x:c r="O37" s="18"/>
      <x:c r="P37" s="19" t="str">
        <x:f>IF(COUNTA(A37:J37,N37:O37)=0,"",IF(OR(A37="",B37="",C37="",D37=""),"Check: complete plan fields",IF(NOT(AND(ISNUMBER(A37),A37&gt;0)),"Check: open date",IF(NOT(OR(C37="Long",C37="Short")),"Check: side",IF(NOT(AND(ISNUMBER(E37),E37&gt;0,ISNUMBER(F37),F37&gt;0,ISNUMBER(G37),G37&gt;0,ISNUMBER(H37),H37&gt;=0)),"Check: prices, shares or costs",IF(OR(AND(C37="Long",F37&gt;=E37),AND(C37="Short",F37&lt;=E37)),"Check: initial stop",IF(AND(I37="",J37=""),"Open",IF(OR(I37="",J37=""),"Check: close date and exit",IF(NOT(AND(ISNUMBER(I37),I37&gt;=A37,ISNUMBER(J37),J37&gt;0)),"Check: close date or price","Closed")))))))))</x:f>
      </x:c>
    </x:row>
    <x:row r="38" ht="39" customHeight="1">
      <x:c r="A38" s="27"/>
      <x:c r="B38" s="15"/>
      <x:c r="C38" s="15"/>
      <x:c r="D38" s="18"/>
      <x:c r="E38" s="28"/>
      <x:c r="F38" s="28"/>
      <x:c r="G38" s="29"/>
      <x:c r="H38" s="30"/>
      <x:c r="I38" s="27"/>
      <x:c r="J38" s="28"/>
      <x:c r="K38" s="31" t="str">
        <x:f>IF(OR(P38="Open",P38="Closed"),ABS(E38-F38)*G38,"")</x:f>
      </x:c>
      <x:c r="L38" s="31" t="str">
        <x:f>IF(P38="Closed",(J38-E38)*G38*IF(C38="Long",1,-1)-H38,"")</x:f>
      </x:c>
      <x:c r="M38" s="32" t="str">
        <x:f>IF(P38="Closed",L38/K38,"")</x:f>
      </x:c>
      <x:c r="N38" s="15"/>
      <x:c r="O38" s="18"/>
      <x:c r="P38" s="19" t="str">
        <x:f>IF(COUNTA(A38:J38,N38:O38)=0,"",IF(OR(A38="",B38="",C38="",D38=""),"Check: complete plan fields",IF(NOT(AND(ISNUMBER(A38),A38&gt;0)),"Check: open date",IF(NOT(OR(C38="Long",C38="Short")),"Check: side",IF(NOT(AND(ISNUMBER(E38),E38&gt;0,ISNUMBER(F38),F38&gt;0,ISNUMBER(G38),G38&gt;0,ISNUMBER(H38),H38&gt;=0)),"Check: prices, shares or costs",IF(OR(AND(C38="Long",F38&gt;=E38),AND(C38="Short",F38&lt;=E38)),"Check: initial stop",IF(AND(I38="",J38=""),"Open",IF(OR(I38="",J38=""),"Check: close date and exit",IF(NOT(AND(ISNUMBER(I38),I38&gt;=A38,ISNUMBER(J38),J38&gt;0)),"Check: close date or price","Closed")))))))))</x:f>
      </x:c>
    </x:row>
    <x:row r="39" ht="39" customHeight="1">
      <x:c r="A39" s="27"/>
      <x:c r="B39" s="15"/>
      <x:c r="C39" s="15"/>
      <x:c r="D39" s="18"/>
      <x:c r="E39" s="28"/>
      <x:c r="F39" s="28"/>
      <x:c r="G39" s="29"/>
      <x:c r="H39" s="30"/>
      <x:c r="I39" s="27"/>
      <x:c r="J39" s="28"/>
      <x:c r="K39" s="31" t="str">
        <x:f>IF(OR(P39="Open",P39="Closed"),ABS(E39-F39)*G39,"")</x:f>
      </x:c>
      <x:c r="L39" s="31" t="str">
        <x:f>IF(P39="Closed",(J39-E39)*G39*IF(C39="Long",1,-1)-H39,"")</x:f>
      </x:c>
      <x:c r="M39" s="32" t="str">
        <x:f>IF(P39="Closed",L39/K39,"")</x:f>
      </x:c>
      <x:c r="N39" s="15"/>
      <x:c r="O39" s="18"/>
      <x:c r="P39" s="19" t="str">
        <x:f>IF(COUNTA(A39:J39,N39:O39)=0,"",IF(OR(A39="",B39="",C39="",D39=""),"Check: complete plan fields",IF(NOT(AND(ISNUMBER(A39),A39&gt;0)),"Check: open date",IF(NOT(OR(C39="Long",C39="Short")),"Check: side",IF(NOT(AND(ISNUMBER(E39),E39&gt;0,ISNUMBER(F39),F39&gt;0,ISNUMBER(G39),G39&gt;0,ISNUMBER(H39),H39&gt;=0)),"Check: prices, shares or costs",IF(OR(AND(C39="Long",F39&gt;=E39),AND(C39="Short",F39&lt;=E39)),"Check: initial stop",IF(AND(I39="",J39=""),"Open",IF(OR(I39="",J39=""),"Check: close date and exit",IF(NOT(AND(ISNUMBER(I39),I39&gt;=A39,ISNUMBER(J39),J39&gt;0)),"Check: close date or price","Closed")))))))))</x:f>
      </x:c>
    </x:row>
    <x:row r="40" ht="39" customHeight="1">
      <x:c r="A40" s="27"/>
      <x:c r="B40" s="15"/>
      <x:c r="C40" s="15"/>
      <x:c r="D40" s="18"/>
      <x:c r="E40" s="28"/>
      <x:c r="F40" s="28"/>
      <x:c r="G40" s="29"/>
      <x:c r="H40" s="30"/>
      <x:c r="I40" s="27"/>
      <x:c r="J40" s="28"/>
      <x:c r="K40" s="31" t="str">
        <x:f>IF(OR(P40="Open",P40="Closed"),ABS(E40-F40)*G40,"")</x:f>
      </x:c>
      <x:c r="L40" s="31" t="str">
        <x:f>IF(P40="Closed",(J40-E40)*G40*IF(C40="Long",1,-1)-H40,"")</x:f>
      </x:c>
      <x:c r="M40" s="32" t="str">
        <x:f>IF(P40="Closed",L40/K40,"")</x:f>
      </x:c>
      <x:c r="N40" s="15"/>
      <x:c r="O40" s="18"/>
      <x:c r="P40" s="19" t="str">
        <x:f>IF(COUNTA(A40:J40,N40:O40)=0,"",IF(OR(A40="",B40="",C40="",D40=""),"Check: complete plan fields",IF(NOT(AND(ISNUMBER(A40),A40&gt;0)),"Check: open date",IF(NOT(OR(C40="Long",C40="Short")),"Check: side",IF(NOT(AND(ISNUMBER(E40),E40&gt;0,ISNUMBER(F40),F40&gt;0,ISNUMBER(G40),G40&gt;0,ISNUMBER(H40),H40&gt;=0)),"Check: prices, shares or costs",IF(OR(AND(C40="Long",F40&gt;=E40),AND(C40="Short",F40&lt;=E40)),"Check: initial stop",IF(AND(I40="",J40=""),"Open",IF(OR(I40="",J40=""),"Check: close date and exit",IF(NOT(AND(ISNUMBER(I40),I40&gt;=A40,ISNUMBER(J40),J40&gt;0)),"Check: close date or price","Closed")))))))))</x:f>
      </x:c>
    </x:row>
    <x:row r="41" ht="39" customHeight="1">
      <x:c r="A41" s="27"/>
      <x:c r="B41" s="15"/>
      <x:c r="C41" s="15"/>
      <x:c r="D41" s="18"/>
      <x:c r="E41" s="28"/>
      <x:c r="F41" s="28"/>
      <x:c r="G41" s="29"/>
      <x:c r="H41" s="30"/>
      <x:c r="I41" s="27"/>
      <x:c r="J41" s="28"/>
      <x:c r="K41" s="31" t="str">
        <x:f>IF(OR(P41="Open",P41="Closed"),ABS(E41-F41)*G41,"")</x:f>
      </x:c>
      <x:c r="L41" s="31" t="str">
        <x:f>IF(P41="Closed",(J41-E41)*G41*IF(C41="Long",1,-1)-H41,"")</x:f>
      </x:c>
      <x:c r="M41" s="32" t="str">
        <x:f>IF(P41="Closed",L41/K41,"")</x:f>
      </x:c>
      <x:c r="N41" s="15"/>
      <x:c r="O41" s="18"/>
      <x:c r="P41" s="19" t="str">
        <x:f>IF(COUNTA(A41:J41,N41:O41)=0,"",IF(OR(A41="",B41="",C41="",D41=""),"Check: complete plan fields",IF(NOT(AND(ISNUMBER(A41),A41&gt;0)),"Check: open date",IF(NOT(OR(C41="Long",C41="Short")),"Check: side",IF(NOT(AND(ISNUMBER(E41),E41&gt;0,ISNUMBER(F41),F41&gt;0,ISNUMBER(G41),G41&gt;0,ISNUMBER(H41),H41&gt;=0)),"Check: prices, shares or costs",IF(OR(AND(C41="Long",F41&gt;=E41),AND(C41="Short",F41&lt;=E41)),"Check: initial stop",IF(AND(I41="",J41=""),"Open",IF(OR(I41="",J41=""),"Check: close date and exit",IF(NOT(AND(ISNUMBER(I41),I41&gt;=A41,ISNUMBER(J41),J41&gt;0)),"Check: close date or price","Closed")))))))))</x:f>
      </x:c>
    </x:row>
    <x:row r="42" ht="39" customHeight="1">
      <x:c r="A42" s="27"/>
      <x:c r="B42" s="15"/>
      <x:c r="C42" s="15"/>
      <x:c r="D42" s="18"/>
      <x:c r="E42" s="28"/>
      <x:c r="F42" s="28"/>
      <x:c r="G42" s="29"/>
      <x:c r="H42" s="30"/>
      <x:c r="I42" s="27"/>
      <x:c r="J42" s="28"/>
      <x:c r="K42" s="31" t="str">
        <x:f>IF(OR(P42="Open",P42="Closed"),ABS(E42-F42)*G42,"")</x:f>
      </x:c>
      <x:c r="L42" s="31" t="str">
        <x:f>IF(P42="Closed",(J42-E42)*G42*IF(C42="Long",1,-1)-H42,"")</x:f>
      </x:c>
      <x:c r="M42" s="32" t="str">
        <x:f>IF(P42="Closed",L42/K42,"")</x:f>
      </x:c>
      <x:c r="N42" s="15"/>
      <x:c r="O42" s="18"/>
      <x:c r="P42" s="19" t="str">
        <x:f>IF(COUNTA(A42:J42,N42:O42)=0,"",IF(OR(A42="",B42="",C42="",D42=""),"Check: complete plan fields",IF(NOT(AND(ISNUMBER(A42),A42&gt;0)),"Check: open date",IF(NOT(OR(C42="Long",C42="Short")),"Check: side",IF(NOT(AND(ISNUMBER(E42),E42&gt;0,ISNUMBER(F42),F42&gt;0,ISNUMBER(G42),G42&gt;0,ISNUMBER(H42),H42&gt;=0)),"Check: prices, shares or costs",IF(OR(AND(C42="Long",F42&gt;=E42),AND(C42="Short",F42&lt;=E42)),"Check: initial stop",IF(AND(I42="",J42=""),"Open",IF(OR(I42="",J42=""),"Check: close date and exit",IF(NOT(AND(ISNUMBER(I42),I42&gt;=A42,ISNUMBER(J42),J42&gt;0)),"Check: close date or price","Closed")))))))))</x:f>
      </x:c>
    </x:row>
    <x:row r="43" ht="39" customHeight="1">
      <x:c r="A43" s="27"/>
      <x:c r="B43" s="15"/>
      <x:c r="C43" s="15"/>
      <x:c r="D43" s="18"/>
      <x:c r="E43" s="28"/>
      <x:c r="F43" s="28"/>
      <x:c r="G43" s="29"/>
      <x:c r="H43" s="30"/>
      <x:c r="I43" s="27"/>
      <x:c r="J43" s="28"/>
      <x:c r="K43" s="31" t="str">
        <x:f>IF(OR(P43="Open",P43="Closed"),ABS(E43-F43)*G43,"")</x:f>
      </x:c>
      <x:c r="L43" s="31" t="str">
        <x:f>IF(P43="Closed",(J43-E43)*G43*IF(C43="Long",1,-1)-H43,"")</x:f>
      </x:c>
      <x:c r="M43" s="32" t="str">
        <x:f>IF(P43="Closed",L43/K43,"")</x:f>
      </x:c>
      <x:c r="N43" s="15"/>
      <x:c r="O43" s="18"/>
      <x:c r="P43" s="19" t="str">
        <x:f>IF(COUNTA(A43:J43,N43:O43)=0,"",IF(OR(A43="",B43="",C43="",D43=""),"Check: complete plan fields",IF(NOT(AND(ISNUMBER(A43),A43&gt;0)),"Check: open date",IF(NOT(OR(C43="Long",C43="Short")),"Check: side",IF(NOT(AND(ISNUMBER(E43),E43&gt;0,ISNUMBER(F43),F43&gt;0,ISNUMBER(G43),G43&gt;0,ISNUMBER(H43),H43&gt;=0)),"Check: prices, shares or costs",IF(OR(AND(C43="Long",F43&gt;=E43),AND(C43="Short",F43&lt;=E43)),"Check: initial stop",IF(AND(I43="",J43=""),"Open",IF(OR(I43="",J43=""),"Check: close date and exit",IF(NOT(AND(ISNUMBER(I43),I43&gt;=A43,ISNUMBER(J43),J43&gt;0)),"Check: close date or price","Closed")))))))))</x:f>
      </x:c>
    </x:row>
    <x:row r="44" ht="39" customHeight="1">
      <x:c r="A44" s="27"/>
      <x:c r="B44" s="15"/>
      <x:c r="C44" s="15"/>
      <x:c r="D44" s="18"/>
      <x:c r="E44" s="28"/>
      <x:c r="F44" s="28"/>
      <x:c r="G44" s="29"/>
      <x:c r="H44" s="30"/>
      <x:c r="I44" s="27"/>
      <x:c r="J44" s="28"/>
      <x:c r="K44" s="31" t="str">
        <x:f>IF(OR(P44="Open",P44="Closed"),ABS(E44-F44)*G44,"")</x:f>
      </x:c>
      <x:c r="L44" s="31" t="str">
        <x:f>IF(P44="Closed",(J44-E44)*G44*IF(C44="Long",1,-1)-H44,"")</x:f>
      </x:c>
      <x:c r="M44" s="32" t="str">
        <x:f>IF(P44="Closed",L44/K44,"")</x:f>
      </x:c>
      <x:c r="N44" s="15"/>
      <x:c r="O44" s="18"/>
      <x:c r="P44" s="19" t="str">
        <x:f>IF(COUNTA(A44:J44,N44:O44)=0,"",IF(OR(A44="",B44="",C44="",D44=""),"Check: complete plan fields",IF(NOT(AND(ISNUMBER(A44),A44&gt;0)),"Check: open date",IF(NOT(OR(C44="Long",C44="Short")),"Check: side",IF(NOT(AND(ISNUMBER(E44),E44&gt;0,ISNUMBER(F44),F44&gt;0,ISNUMBER(G44),G44&gt;0,ISNUMBER(H44),H44&gt;=0)),"Check: prices, shares or costs",IF(OR(AND(C44="Long",F44&gt;=E44),AND(C44="Short",F44&lt;=E44)),"Check: initial stop",IF(AND(I44="",J44=""),"Open",IF(OR(I44="",J44=""),"Check: close date and exit",IF(NOT(AND(ISNUMBER(I44),I44&gt;=A44,ISNUMBER(J44),J44&gt;0)),"Check: close date or price","Closed")))))))))</x:f>
      </x:c>
    </x:row>
    <x:row r="45" ht="39" customHeight="1">
      <x:c r="A45" s="27"/>
      <x:c r="B45" s="15"/>
      <x:c r="C45" s="15"/>
      <x:c r="D45" s="18"/>
      <x:c r="E45" s="28"/>
      <x:c r="F45" s="28"/>
      <x:c r="G45" s="29"/>
      <x:c r="H45" s="30"/>
      <x:c r="I45" s="27"/>
      <x:c r="J45" s="28"/>
      <x:c r="K45" s="31" t="str">
        <x:f>IF(OR(P45="Open",P45="Closed"),ABS(E45-F45)*G45,"")</x:f>
      </x:c>
      <x:c r="L45" s="31" t="str">
        <x:f>IF(P45="Closed",(J45-E45)*G45*IF(C45="Long",1,-1)-H45,"")</x:f>
      </x:c>
      <x:c r="M45" s="32" t="str">
        <x:f>IF(P45="Closed",L45/K45,"")</x:f>
      </x:c>
      <x:c r="N45" s="15"/>
      <x:c r="O45" s="18"/>
      <x:c r="P45" s="19" t="str">
        <x:f>IF(COUNTA(A45:J45,N45:O45)=0,"",IF(OR(A45="",B45="",C45="",D45=""),"Check: complete plan fields",IF(NOT(AND(ISNUMBER(A45),A45&gt;0)),"Check: open date",IF(NOT(OR(C45="Long",C45="Short")),"Check: side",IF(NOT(AND(ISNUMBER(E45),E45&gt;0,ISNUMBER(F45),F45&gt;0,ISNUMBER(G45),G45&gt;0,ISNUMBER(H45),H45&gt;=0)),"Check: prices, shares or costs",IF(OR(AND(C45="Long",F45&gt;=E45),AND(C45="Short",F45&lt;=E45)),"Check: initial stop",IF(AND(I45="",J45=""),"Open",IF(OR(I45="",J45=""),"Check: close date and exit",IF(NOT(AND(ISNUMBER(I45),I45&gt;=A45,ISNUMBER(J45),J45&gt;0)),"Check: close date or price","Closed")))))))))</x:f>
      </x:c>
    </x:row>
    <x:row r="46" ht="39" customHeight="1">
      <x:c r="A46" s="27"/>
      <x:c r="B46" s="15"/>
      <x:c r="C46" s="15"/>
      <x:c r="D46" s="18"/>
      <x:c r="E46" s="28"/>
      <x:c r="F46" s="28"/>
      <x:c r="G46" s="29"/>
      <x:c r="H46" s="30"/>
      <x:c r="I46" s="27"/>
      <x:c r="J46" s="28"/>
      <x:c r="K46" s="31" t="str">
        <x:f>IF(OR(P46="Open",P46="Closed"),ABS(E46-F46)*G46,"")</x:f>
      </x:c>
      <x:c r="L46" s="31" t="str">
        <x:f>IF(P46="Closed",(J46-E46)*G46*IF(C46="Long",1,-1)-H46,"")</x:f>
      </x:c>
      <x:c r="M46" s="32" t="str">
        <x:f>IF(P46="Closed",L46/K46,"")</x:f>
      </x:c>
      <x:c r="N46" s="15"/>
      <x:c r="O46" s="18"/>
      <x:c r="P46" s="19" t="str">
        <x:f>IF(COUNTA(A46:J46,N46:O46)=0,"",IF(OR(A46="",B46="",C46="",D46=""),"Check: complete plan fields",IF(NOT(AND(ISNUMBER(A46),A46&gt;0)),"Check: open date",IF(NOT(OR(C46="Long",C46="Short")),"Check: side",IF(NOT(AND(ISNUMBER(E46),E46&gt;0,ISNUMBER(F46),F46&gt;0,ISNUMBER(G46),G46&gt;0,ISNUMBER(H46),H46&gt;=0)),"Check: prices, shares or costs",IF(OR(AND(C46="Long",F46&gt;=E46),AND(C46="Short",F46&lt;=E46)),"Check: initial stop",IF(AND(I46="",J46=""),"Open",IF(OR(I46="",J46=""),"Check: close date and exit",IF(NOT(AND(ISNUMBER(I46),I46&gt;=A46,ISNUMBER(J46),J46&gt;0)),"Check: close date or price","Closed")))))))))</x:f>
      </x:c>
    </x:row>
    <x:row r="47" ht="39" customHeight="1">
      <x:c r="A47" s="27"/>
      <x:c r="B47" s="15"/>
      <x:c r="C47" s="15"/>
      <x:c r="D47" s="18"/>
      <x:c r="E47" s="28"/>
      <x:c r="F47" s="28"/>
      <x:c r="G47" s="29"/>
      <x:c r="H47" s="30"/>
      <x:c r="I47" s="27"/>
      <x:c r="J47" s="28"/>
      <x:c r="K47" s="31" t="str">
        <x:f>IF(OR(P47="Open",P47="Closed"),ABS(E47-F47)*G47,"")</x:f>
      </x:c>
      <x:c r="L47" s="31" t="str">
        <x:f>IF(P47="Closed",(J47-E47)*G47*IF(C47="Long",1,-1)-H47,"")</x:f>
      </x:c>
      <x:c r="M47" s="32" t="str">
        <x:f>IF(P47="Closed",L47/K47,"")</x:f>
      </x:c>
      <x:c r="N47" s="15"/>
      <x:c r="O47" s="18"/>
      <x:c r="P47" s="19" t="str">
        <x:f>IF(COUNTA(A47:J47,N47:O47)=0,"",IF(OR(A47="",B47="",C47="",D47=""),"Check: complete plan fields",IF(NOT(AND(ISNUMBER(A47),A47&gt;0)),"Check: open date",IF(NOT(OR(C47="Long",C47="Short")),"Check: side",IF(NOT(AND(ISNUMBER(E47),E47&gt;0,ISNUMBER(F47),F47&gt;0,ISNUMBER(G47),G47&gt;0,ISNUMBER(H47),H47&gt;=0)),"Check: prices, shares or costs",IF(OR(AND(C47="Long",F47&gt;=E47),AND(C47="Short",F47&lt;=E47)),"Check: initial stop",IF(AND(I47="",J47=""),"Open",IF(OR(I47="",J47=""),"Check: close date and exit",IF(NOT(AND(ISNUMBER(I47),I47&gt;=A47,ISNUMBER(J47),J47&gt;0)),"Check: close date or price","Closed")))))))))</x:f>
      </x:c>
    </x:row>
    <x:row r="48" ht="39" customHeight="1">
      <x:c r="A48" s="27"/>
      <x:c r="B48" s="15"/>
      <x:c r="C48" s="15"/>
      <x:c r="D48" s="18"/>
      <x:c r="E48" s="28"/>
      <x:c r="F48" s="28"/>
      <x:c r="G48" s="29"/>
      <x:c r="H48" s="30"/>
      <x:c r="I48" s="27"/>
      <x:c r="J48" s="28"/>
      <x:c r="K48" s="31" t="str">
        <x:f>IF(OR(P48="Open",P48="Closed"),ABS(E48-F48)*G48,"")</x:f>
      </x:c>
      <x:c r="L48" s="31" t="str">
        <x:f>IF(P48="Closed",(J48-E48)*G48*IF(C48="Long",1,-1)-H48,"")</x:f>
      </x:c>
      <x:c r="M48" s="32" t="str">
        <x:f>IF(P48="Closed",L48/K48,"")</x:f>
      </x:c>
      <x:c r="N48" s="15"/>
      <x:c r="O48" s="18"/>
      <x:c r="P48" s="19" t="str">
        <x:f>IF(COUNTA(A48:J48,N48:O48)=0,"",IF(OR(A48="",B48="",C48="",D48=""),"Check: complete plan fields",IF(NOT(AND(ISNUMBER(A48),A48&gt;0)),"Check: open date",IF(NOT(OR(C48="Long",C48="Short")),"Check: side",IF(NOT(AND(ISNUMBER(E48),E48&gt;0,ISNUMBER(F48),F48&gt;0,ISNUMBER(G48),G48&gt;0,ISNUMBER(H48),H48&gt;=0)),"Check: prices, shares or costs",IF(OR(AND(C48="Long",F48&gt;=E48),AND(C48="Short",F48&lt;=E48)),"Check: initial stop",IF(AND(I48="",J48=""),"Open",IF(OR(I48="",J48=""),"Check: close date and exit",IF(NOT(AND(ISNUMBER(I48),I48&gt;=A48,ISNUMBER(J48),J48&gt;0)),"Check: close date or price","Closed")))))))))</x:f>
      </x:c>
    </x:row>
    <x:row r="49" ht="39" customHeight="1">
      <x:c r="A49" s="27"/>
      <x:c r="B49" s="15"/>
      <x:c r="C49" s="15"/>
      <x:c r="D49" s="18"/>
      <x:c r="E49" s="28"/>
      <x:c r="F49" s="28"/>
      <x:c r="G49" s="29"/>
      <x:c r="H49" s="30"/>
      <x:c r="I49" s="27"/>
      <x:c r="J49" s="28"/>
      <x:c r="K49" s="31" t="str">
        <x:f>IF(OR(P49="Open",P49="Closed"),ABS(E49-F49)*G49,"")</x:f>
      </x:c>
      <x:c r="L49" s="31" t="str">
        <x:f>IF(P49="Closed",(J49-E49)*G49*IF(C49="Long",1,-1)-H49,"")</x:f>
      </x:c>
      <x:c r="M49" s="32" t="str">
        <x:f>IF(P49="Closed",L49/K49,"")</x:f>
      </x:c>
      <x:c r="N49" s="15"/>
      <x:c r="O49" s="18"/>
      <x:c r="P49" s="19" t="str">
        <x:f>IF(COUNTA(A49:J49,N49:O49)=0,"",IF(OR(A49="",B49="",C49="",D49=""),"Check: complete plan fields",IF(NOT(AND(ISNUMBER(A49),A49&gt;0)),"Check: open date",IF(NOT(OR(C49="Long",C49="Short")),"Check: side",IF(NOT(AND(ISNUMBER(E49),E49&gt;0,ISNUMBER(F49),F49&gt;0,ISNUMBER(G49),G49&gt;0,ISNUMBER(H49),H49&gt;=0)),"Check: prices, shares or costs",IF(OR(AND(C49="Long",F49&gt;=E49),AND(C49="Short",F49&lt;=E49)),"Check: initial stop",IF(AND(I49="",J49=""),"Open",IF(OR(I49="",J49=""),"Check: close date and exit",IF(NOT(AND(ISNUMBER(I49),I49&gt;=A49,ISNUMBER(J49),J49&gt;0)),"Check: close date or price","Closed")))))))))</x:f>
      </x:c>
    </x:row>
    <x:row r="50" ht="39" customHeight="1">
      <x:c r="A50" s="27"/>
      <x:c r="B50" s="15"/>
      <x:c r="C50" s="15"/>
      <x:c r="D50" s="18"/>
      <x:c r="E50" s="28"/>
      <x:c r="F50" s="28"/>
      <x:c r="G50" s="29"/>
      <x:c r="H50" s="30"/>
      <x:c r="I50" s="27"/>
      <x:c r="J50" s="28"/>
      <x:c r="K50" s="31" t="str">
        <x:f>IF(OR(P50="Open",P50="Closed"),ABS(E50-F50)*G50,"")</x:f>
      </x:c>
      <x:c r="L50" s="31" t="str">
        <x:f>IF(P50="Closed",(J50-E50)*G50*IF(C50="Long",1,-1)-H50,"")</x:f>
      </x:c>
      <x:c r="M50" s="32" t="str">
        <x:f>IF(P50="Closed",L50/K50,"")</x:f>
      </x:c>
      <x:c r="N50" s="15"/>
      <x:c r="O50" s="18"/>
      <x:c r="P50" s="19" t="str">
        <x:f>IF(COUNTA(A50:J50,N50:O50)=0,"",IF(OR(A50="",B50="",C50="",D50=""),"Check: complete plan fields",IF(NOT(AND(ISNUMBER(A50),A50&gt;0)),"Check: open date",IF(NOT(OR(C50="Long",C50="Short")),"Check: side",IF(NOT(AND(ISNUMBER(E50),E50&gt;0,ISNUMBER(F50),F50&gt;0,ISNUMBER(G50),G50&gt;0,ISNUMBER(H50),H50&gt;=0)),"Check: prices, shares or costs",IF(OR(AND(C50="Long",F50&gt;=E50),AND(C50="Short",F50&lt;=E50)),"Check: initial stop",IF(AND(I50="",J50=""),"Open",IF(OR(I50="",J50=""),"Check: close date and exit",IF(NOT(AND(ISNUMBER(I50),I50&gt;=A50,ISNUMBER(J50),J50&gt;0)),"Check: close date or price","Closed")))))))))</x:f>
      </x:c>
    </x:row>
    <x:row r="51" ht="39" customHeight="1">
      <x:c r="A51" s="27"/>
      <x:c r="B51" s="15"/>
      <x:c r="C51" s="15"/>
      <x:c r="D51" s="18"/>
      <x:c r="E51" s="28"/>
      <x:c r="F51" s="28"/>
      <x:c r="G51" s="29"/>
      <x:c r="H51" s="30"/>
      <x:c r="I51" s="27"/>
      <x:c r="J51" s="28"/>
      <x:c r="K51" s="31" t="str">
        <x:f>IF(OR(P51="Open",P51="Closed"),ABS(E51-F51)*G51,"")</x:f>
      </x:c>
      <x:c r="L51" s="31" t="str">
        <x:f>IF(P51="Closed",(J51-E51)*G51*IF(C51="Long",1,-1)-H51,"")</x:f>
      </x:c>
      <x:c r="M51" s="32" t="str">
        <x:f>IF(P51="Closed",L51/K51,"")</x:f>
      </x:c>
      <x:c r="N51" s="15"/>
      <x:c r="O51" s="18"/>
      <x:c r="P51" s="19" t="str">
        <x:f>IF(COUNTA(A51:J51,N51:O51)=0,"",IF(OR(A51="",B51="",C51="",D51=""),"Check: complete plan fields",IF(NOT(AND(ISNUMBER(A51),A51&gt;0)),"Check: open date",IF(NOT(OR(C51="Long",C51="Short")),"Check: side",IF(NOT(AND(ISNUMBER(E51),E51&gt;0,ISNUMBER(F51),F51&gt;0,ISNUMBER(G51),G51&gt;0,ISNUMBER(H51),H51&gt;=0)),"Check: prices, shares or costs",IF(OR(AND(C51="Long",F51&gt;=E51),AND(C51="Short",F51&lt;=E51)),"Check: initial stop",IF(AND(I51="",J51=""),"Open",IF(OR(I51="",J51=""),"Check: close date and exit",IF(NOT(AND(ISNUMBER(I51),I51&gt;=A51,ISNUMBER(J51),J51&gt;0)),"Check: close date or price","Closed")))))))))</x:f>
      </x:c>
    </x:row>
    <x:row r="52" ht="39" customHeight="1">
      <x:c r="A52" s="27"/>
      <x:c r="B52" s="15"/>
      <x:c r="C52" s="15"/>
      <x:c r="D52" s="18"/>
      <x:c r="E52" s="28"/>
      <x:c r="F52" s="28"/>
      <x:c r="G52" s="29"/>
      <x:c r="H52" s="30"/>
      <x:c r="I52" s="27"/>
      <x:c r="J52" s="28"/>
      <x:c r="K52" s="31" t="str">
        <x:f>IF(OR(P52="Open",P52="Closed"),ABS(E52-F52)*G52,"")</x:f>
      </x:c>
      <x:c r="L52" s="31" t="str">
        <x:f>IF(P52="Closed",(J52-E52)*G52*IF(C52="Long",1,-1)-H52,"")</x:f>
      </x:c>
      <x:c r="M52" s="32" t="str">
        <x:f>IF(P52="Closed",L52/K52,"")</x:f>
      </x:c>
      <x:c r="N52" s="15"/>
      <x:c r="O52" s="18"/>
      <x:c r="P52" s="19" t="str">
        <x:f>IF(COUNTA(A52:J52,N52:O52)=0,"",IF(OR(A52="",B52="",C52="",D52=""),"Check: complete plan fields",IF(NOT(AND(ISNUMBER(A52),A52&gt;0)),"Check: open date",IF(NOT(OR(C52="Long",C52="Short")),"Check: side",IF(NOT(AND(ISNUMBER(E52),E52&gt;0,ISNUMBER(F52),F52&gt;0,ISNUMBER(G52),G52&gt;0,ISNUMBER(H52),H52&gt;=0)),"Check: prices, shares or costs",IF(OR(AND(C52="Long",F52&gt;=E52),AND(C52="Short",F52&lt;=E52)),"Check: initial stop",IF(AND(I52="",J52=""),"Open",IF(OR(I52="",J52=""),"Check: close date and exit",IF(NOT(AND(ISNUMBER(I52),I52&gt;=A52,ISNUMBER(J52),J52&gt;0)),"Check: close date or price","Closed")))))))))</x:f>
      </x:c>
    </x:row>
    <x:row r="53" ht="39" customHeight="1">
      <x:c r="A53" s="27"/>
      <x:c r="B53" s="15"/>
      <x:c r="C53" s="15"/>
      <x:c r="D53" s="18"/>
      <x:c r="E53" s="28"/>
      <x:c r="F53" s="28"/>
      <x:c r="G53" s="29"/>
      <x:c r="H53" s="30"/>
      <x:c r="I53" s="27"/>
      <x:c r="J53" s="28"/>
      <x:c r="K53" s="31" t="str">
        <x:f>IF(OR(P53="Open",P53="Closed"),ABS(E53-F53)*G53,"")</x:f>
      </x:c>
      <x:c r="L53" s="31" t="str">
        <x:f>IF(P53="Closed",(J53-E53)*G53*IF(C53="Long",1,-1)-H53,"")</x:f>
      </x:c>
      <x:c r="M53" s="32" t="str">
        <x:f>IF(P53="Closed",L53/K53,"")</x:f>
      </x:c>
      <x:c r="N53" s="15"/>
      <x:c r="O53" s="18"/>
      <x:c r="P53" s="19" t="str">
        <x:f>IF(COUNTA(A53:J53,N53:O53)=0,"",IF(OR(A53="",B53="",C53="",D53=""),"Check: complete plan fields",IF(NOT(AND(ISNUMBER(A53),A53&gt;0)),"Check: open date",IF(NOT(OR(C53="Long",C53="Short")),"Check: side",IF(NOT(AND(ISNUMBER(E53),E53&gt;0,ISNUMBER(F53),F53&gt;0,ISNUMBER(G53),G53&gt;0,ISNUMBER(H53),H53&gt;=0)),"Check: prices, shares or costs",IF(OR(AND(C53="Long",F53&gt;=E53),AND(C53="Short",F53&lt;=E53)),"Check: initial stop",IF(AND(I53="",J53=""),"Open",IF(OR(I53="",J53=""),"Check: close date and exit",IF(NOT(AND(ISNUMBER(I53),I53&gt;=A53,ISNUMBER(J53),J53&gt;0)),"Check: close date or price","Closed")))))))))</x:f>
      </x:c>
    </x:row>
    <x:row r="54" ht="39" customHeight="1">
      <x:c r="A54" s="27"/>
      <x:c r="B54" s="15"/>
      <x:c r="C54" s="15"/>
      <x:c r="D54" s="18"/>
      <x:c r="E54" s="28"/>
      <x:c r="F54" s="28"/>
      <x:c r="G54" s="29"/>
      <x:c r="H54" s="30"/>
      <x:c r="I54" s="27"/>
      <x:c r="J54" s="28"/>
      <x:c r="K54" s="31" t="str">
        <x:f>IF(OR(P54="Open",P54="Closed"),ABS(E54-F54)*G54,"")</x:f>
      </x:c>
      <x:c r="L54" s="31" t="str">
        <x:f>IF(P54="Closed",(J54-E54)*G54*IF(C54="Long",1,-1)-H54,"")</x:f>
      </x:c>
      <x:c r="M54" s="32" t="str">
        <x:f>IF(P54="Closed",L54/K54,"")</x:f>
      </x:c>
      <x:c r="N54" s="15"/>
      <x:c r="O54" s="18"/>
      <x:c r="P54" s="19" t="str">
        <x:f>IF(COUNTA(A54:J54,N54:O54)=0,"",IF(OR(A54="",B54="",C54="",D54=""),"Check: complete plan fields",IF(NOT(AND(ISNUMBER(A54),A54&gt;0)),"Check: open date",IF(NOT(OR(C54="Long",C54="Short")),"Check: side",IF(NOT(AND(ISNUMBER(E54),E54&gt;0,ISNUMBER(F54),F54&gt;0,ISNUMBER(G54),G54&gt;0,ISNUMBER(H54),H54&gt;=0)),"Check: prices, shares or costs",IF(OR(AND(C54="Long",F54&gt;=E54),AND(C54="Short",F54&lt;=E54)),"Check: initial stop",IF(AND(I54="",J54=""),"Open",IF(OR(I54="",J54=""),"Check: close date and exit",IF(NOT(AND(ISNUMBER(I54),I54&gt;=A54,ISNUMBER(J54),J54&gt;0)),"Check: close date or price","Closed")))))))))</x:f>
      </x:c>
    </x:row>
    <x:row r="55" ht="39" customHeight="1">
      <x:c r="A55" s="27"/>
      <x:c r="B55" s="15"/>
      <x:c r="C55" s="15"/>
      <x:c r="D55" s="18"/>
      <x:c r="E55" s="28"/>
      <x:c r="F55" s="28"/>
      <x:c r="G55" s="29"/>
      <x:c r="H55" s="30"/>
      <x:c r="I55" s="27"/>
      <x:c r="J55" s="28"/>
      <x:c r="K55" s="31" t="str">
        <x:f>IF(OR(P55="Open",P55="Closed"),ABS(E55-F55)*G55,"")</x:f>
      </x:c>
      <x:c r="L55" s="31" t="str">
        <x:f>IF(P55="Closed",(J55-E55)*G55*IF(C55="Long",1,-1)-H55,"")</x:f>
      </x:c>
      <x:c r="M55" s="32" t="str">
        <x:f>IF(P55="Closed",L55/K55,"")</x:f>
      </x:c>
      <x:c r="N55" s="15"/>
      <x:c r="O55" s="18"/>
      <x:c r="P55" s="19" t="str">
        <x:f>IF(COUNTA(A55:J55,N55:O55)=0,"",IF(OR(A55="",B55="",C55="",D55=""),"Check: complete plan fields",IF(NOT(AND(ISNUMBER(A55),A55&gt;0)),"Check: open date",IF(NOT(OR(C55="Long",C55="Short")),"Check: side",IF(NOT(AND(ISNUMBER(E55),E55&gt;0,ISNUMBER(F55),F55&gt;0,ISNUMBER(G55),G55&gt;0,ISNUMBER(H55),H55&gt;=0)),"Check: prices, shares or costs",IF(OR(AND(C55="Long",F55&gt;=E55),AND(C55="Short",F55&lt;=E55)),"Check: initial stop",IF(AND(I55="",J55=""),"Open",IF(OR(I55="",J55=""),"Check: close date and exit",IF(NOT(AND(ISNUMBER(I55),I55&gt;=A55,ISNUMBER(J55),J55&gt;0)),"Check: close date or price","Closed")))))))))</x:f>
      </x:c>
    </x:row>
    <x:row r="56" ht="39" customHeight="1">
      <x:c r="A56" s="27"/>
      <x:c r="B56" s="15"/>
      <x:c r="C56" s="15"/>
      <x:c r="D56" s="18"/>
      <x:c r="E56" s="28"/>
      <x:c r="F56" s="28"/>
      <x:c r="G56" s="29"/>
      <x:c r="H56" s="30"/>
      <x:c r="I56" s="27"/>
      <x:c r="J56" s="28"/>
      <x:c r="K56" s="31" t="str">
        <x:f>IF(OR(P56="Open",P56="Closed"),ABS(E56-F56)*G56,"")</x:f>
      </x:c>
      <x:c r="L56" s="31" t="str">
        <x:f>IF(P56="Closed",(J56-E56)*G56*IF(C56="Long",1,-1)-H56,"")</x:f>
      </x:c>
      <x:c r="M56" s="32" t="str">
        <x:f>IF(P56="Closed",L56/K56,"")</x:f>
      </x:c>
      <x:c r="N56" s="15"/>
      <x:c r="O56" s="18"/>
      <x:c r="P56" s="19" t="str">
        <x:f>IF(COUNTA(A56:J56,N56:O56)=0,"",IF(OR(A56="",B56="",C56="",D56=""),"Check: complete plan fields",IF(NOT(AND(ISNUMBER(A56),A56&gt;0)),"Check: open date",IF(NOT(OR(C56="Long",C56="Short")),"Check: side",IF(NOT(AND(ISNUMBER(E56),E56&gt;0,ISNUMBER(F56),F56&gt;0,ISNUMBER(G56),G56&gt;0,ISNUMBER(H56),H56&gt;=0)),"Check: prices, shares or costs",IF(OR(AND(C56="Long",F56&gt;=E56),AND(C56="Short",F56&lt;=E56)),"Check: initial stop",IF(AND(I56="",J56=""),"Open",IF(OR(I56="",J56=""),"Check: close date and exit",IF(NOT(AND(ISNUMBER(I56),I56&gt;=A56,ISNUMBER(J56),J56&gt;0)),"Check: close date or price","Closed")))))))))</x:f>
      </x:c>
    </x:row>
    <x:row r="57" ht="39" customHeight="1">
      <x:c r="A57" s="27"/>
      <x:c r="B57" s="15"/>
      <x:c r="C57" s="15"/>
      <x:c r="D57" s="18"/>
      <x:c r="E57" s="28"/>
      <x:c r="F57" s="28"/>
      <x:c r="G57" s="29"/>
      <x:c r="H57" s="30"/>
      <x:c r="I57" s="27"/>
      <x:c r="J57" s="28"/>
      <x:c r="K57" s="31" t="str">
        <x:f>IF(OR(P57="Open",P57="Closed"),ABS(E57-F57)*G57,"")</x:f>
      </x:c>
      <x:c r="L57" s="31" t="str">
        <x:f>IF(P57="Closed",(J57-E57)*G57*IF(C57="Long",1,-1)-H57,"")</x:f>
      </x:c>
      <x:c r="M57" s="32" t="str">
        <x:f>IF(P57="Closed",L57/K57,"")</x:f>
      </x:c>
      <x:c r="N57" s="15"/>
      <x:c r="O57" s="18"/>
      <x:c r="P57" s="19" t="str">
        <x:f>IF(COUNTA(A57:J57,N57:O57)=0,"",IF(OR(A57="",B57="",C57="",D57=""),"Check: complete plan fields",IF(NOT(AND(ISNUMBER(A57),A57&gt;0)),"Check: open date",IF(NOT(OR(C57="Long",C57="Short")),"Check: side",IF(NOT(AND(ISNUMBER(E57),E57&gt;0,ISNUMBER(F57),F57&gt;0,ISNUMBER(G57),G57&gt;0,ISNUMBER(H57),H57&gt;=0)),"Check: prices, shares or costs",IF(OR(AND(C57="Long",F57&gt;=E57),AND(C57="Short",F57&lt;=E57)),"Check: initial stop",IF(AND(I57="",J57=""),"Open",IF(OR(I57="",J57=""),"Check: close date and exit",IF(NOT(AND(ISNUMBER(I57),I57&gt;=A57,ISNUMBER(J57),J57&gt;0)),"Check: close date or price","Closed")))))))))</x:f>
      </x:c>
    </x:row>
    <x:row r="58" ht="39" customHeight="1">
      <x:c r="A58" s="27"/>
      <x:c r="B58" s="15"/>
      <x:c r="C58" s="15"/>
      <x:c r="D58" s="18"/>
      <x:c r="E58" s="28"/>
      <x:c r="F58" s="28"/>
      <x:c r="G58" s="29"/>
      <x:c r="H58" s="30"/>
      <x:c r="I58" s="27"/>
      <x:c r="J58" s="28"/>
      <x:c r="K58" s="31" t="str">
        <x:f>IF(OR(P58="Open",P58="Closed"),ABS(E58-F58)*G58,"")</x:f>
      </x:c>
      <x:c r="L58" s="31" t="str">
        <x:f>IF(P58="Closed",(J58-E58)*G58*IF(C58="Long",1,-1)-H58,"")</x:f>
      </x:c>
      <x:c r="M58" s="32" t="str">
        <x:f>IF(P58="Closed",L58/K58,"")</x:f>
      </x:c>
      <x:c r="N58" s="15"/>
      <x:c r="O58" s="18"/>
      <x:c r="P58" s="19" t="str">
        <x:f>IF(COUNTA(A58:J58,N58:O58)=0,"",IF(OR(A58="",B58="",C58="",D58=""),"Check: complete plan fields",IF(NOT(AND(ISNUMBER(A58),A58&gt;0)),"Check: open date",IF(NOT(OR(C58="Long",C58="Short")),"Check: side",IF(NOT(AND(ISNUMBER(E58),E58&gt;0,ISNUMBER(F58),F58&gt;0,ISNUMBER(G58),G58&gt;0,ISNUMBER(H58),H58&gt;=0)),"Check: prices, shares or costs",IF(OR(AND(C58="Long",F58&gt;=E58),AND(C58="Short",F58&lt;=E58)),"Check: initial stop",IF(AND(I58="",J58=""),"Open",IF(OR(I58="",J58=""),"Check: close date and exit",IF(NOT(AND(ISNUMBER(I58),I58&gt;=A58,ISNUMBER(J58),J58&gt;0)),"Check: close date or price","Closed")))))))))</x:f>
      </x:c>
    </x:row>
    <x:row r="59" ht="39" customHeight="1">
      <x:c r="A59" s="27"/>
      <x:c r="B59" s="15"/>
      <x:c r="C59" s="15"/>
      <x:c r="D59" s="18"/>
      <x:c r="E59" s="28"/>
      <x:c r="F59" s="28"/>
      <x:c r="G59" s="29"/>
      <x:c r="H59" s="30"/>
      <x:c r="I59" s="27"/>
      <x:c r="J59" s="28"/>
      <x:c r="K59" s="31" t="str">
        <x:f>IF(OR(P59="Open",P59="Closed"),ABS(E59-F59)*G59,"")</x:f>
      </x:c>
      <x:c r="L59" s="31" t="str">
        <x:f>IF(P59="Closed",(J59-E59)*G59*IF(C59="Long",1,-1)-H59,"")</x:f>
      </x:c>
      <x:c r="M59" s="32" t="str">
        <x:f>IF(P59="Closed",L59/K59,"")</x:f>
      </x:c>
      <x:c r="N59" s="15"/>
      <x:c r="O59" s="18"/>
      <x:c r="P59" s="19" t="str">
        <x:f>IF(COUNTA(A59:J59,N59:O59)=0,"",IF(OR(A59="",B59="",C59="",D59=""),"Check: complete plan fields",IF(NOT(AND(ISNUMBER(A59),A59&gt;0)),"Check: open date",IF(NOT(OR(C59="Long",C59="Short")),"Check: side",IF(NOT(AND(ISNUMBER(E59),E59&gt;0,ISNUMBER(F59),F59&gt;0,ISNUMBER(G59),G59&gt;0,ISNUMBER(H59),H59&gt;=0)),"Check: prices, shares or costs",IF(OR(AND(C59="Long",F59&gt;=E59),AND(C59="Short",F59&lt;=E59)),"Check: initial stop",IF(AND(I59="",J59=""),"Open",IF(OR(I59="",J59=""),"Check: close date and exit",IF(NOT(AND(ISNUMBER(I59),I59&gt;=A59,ISNUMBER(J59),J59&gt;0)),"Check: close date or price","Closed")))))))))</x:f>
      </x:c>
    </x:row>
    <x:row r="60" ht="39" customHeight="1">
      <x:c r="A60" s="27"/>
      <x:c r="B60" s="15"/>
      <x:c r="C60" s="15"/>
      <x:c r="D60" s="18"/>
      <x:c r="E60" s="28"/>
      <x:c r="F60" s="28"/>
      <x:c r="G60" s="29"/>
      <x:c r="H60" s="30"/>
      <x:c r="I60" s="27"/>
      <x:c r="J60" s="28"/>
      <x:c r="K60" s="31" t="str">
        <x:f>IF(OR(P60="Open",P60="Closed"),ABS(E60-F60)*G60,"")</x:f>
      </x:c>
      <x:c r="L60" s="31" t="str">
        <x:f>IF(P60="Closed",(J60-E60)*G60*IF(C60="Long",1,-1)-H60,"")</x:f>
      </x:c>
      <x:c r="M60" s="32" t="str">
        <x:f>IF(P60="Closed",L60/K60,"")</x:f>
      </x:c>
      <x:c r="N60" s="15"/>
      <x:c r="O60" s="18"/>
      <x:c r="P60" s="19" t="str">
        <x:f>IF(COUNTA(A60:J60,N60:O60)=0,"",IF(OR(A60="",B60="",C60="",D60=""),"Check: complete plan fields",IF(NOT(AND(ISNUMBER(A60),A60&gt;0)),"Check: open date",IF(NOT(OR(C60="Long",C60="Short")),"Check: side",IF(NOT(AND(ISNUMBER(E60),E60&gt;0,ISNUMBER(F60),F60&gt;0,ISNUMBER(G60),G60&gt;0,ISNUMBER(H60),H60&gt;=0)),"Check: prices, shares or costs",IF(OR(AND(C60="Long",F60&gt;=E60),AND(C60="Short",F60&lt;=E60)),"Check: initial stop",IF(AND(I60="",J60=""),"Open",IF(OR(I60="",J60=""),"Check: close date and exit",IF(NOT(AND(ISNUMBER(I60),I60&gt;=A60,ISNUMBER(J60),J60&gt;0)),"Check: close date or price","Closed")))))))))</x:f>
      </x:c>
    </x:row>
    <x:row r="61" ht="39" customHeight="1">
      <x:c r="A61" s="27"/>
      <x:c r="B61" s="15"/>
      <x:c r="C61" s="15"/>
      <x:c r="D61" s="18"/>
      <x:c r="E61" s="28"/>
      <x:c r="F61" s="28"/>
      <x:c r="G61" s="29"/>
      <x:c r="H61" s="30"/>
      <x:c r="I61" s="27"/>
      <x:c r="J61" s="28"/>
      <x:c r="K61" s="31" t="str">
        <x:f>IF(OR(P61="Open",P61="Closed"),ABS(E61-F61)*G61,"")</x:f>
      </x:c>
      <x:c r="L61" s="31" t="str">
        <x:f>IF(P61="Closed",(J61-E61)*G61*IF(C61="Long",1,-1)-H61,"")</x:f>
      </x:c>
      <x:c r="M61" s="32" t="str">
        <x:f>IF(P61="Closed",L61/K61,"")</x:f>
      </x:c>
      <x:c r="N61" s="15"/>
      <x:c r="O61" s="18"/>
      <x:c r="P61" s="19" t="str">
        <x:f>IF(COUNTA(A61:J61,N61:O61)=0,"",IF(OR(A61="",B61="",C61="",D61=""),"Check: complete plan fields",IF(NOT(AND(ISNUMBER(A61),A61&gt;0)),"Check: open date",IF(NOT(OR(C61="Long",C61="Short")),"Check: side",IF(NOT(AND(ISNUMBER(E61),E61&gt;0,ISNUMBER(F61),F61&gt;0,ISNUMBER(G61),G61&gt;0,ISNUMBER(H61),H61&gt;=0)),"Check: prices, shares or costs",IF(OR(AND(C61="Long",F61&gt;=E61),AND(C61="Short",F61&lt;=E61)),"Check: initial stop",IF(AND(I61="",J61=""),"Open",IF(OR(I61="",J61=""),"Check: close date and exit",IF(NOT(AND(ISNUMBER(I61),I61&gt;=A61,ISNUMBER(J61),J61&gt;0)),"Check: close date or price","Closed")))))))))</x:f>
      </x:c>
    </x:row>
    <x:row r="62" ht="39" customHeight="1">
      <x:c r="A62" s="27"/>
      <x:c r="B62" s="15"/>
      <x:c r="C62" s="15"/>
      <x:c r="D62" s="18"/>
      <x:c r="E62" s="28"/>
      <x:c r="F62" s="28"/>
      <x:c r="G62" s="29"/>
      <x:c r="H62" s="30"/>
      <x:c r="I62" s="27"/>
      <x:c r="J62" s="28"/>
      <x:c r="K62" s="31" t="str">
        <x:f>IF(OR(P62="Open",P62="Closed"),ABS(E62-F62)*G62,"")</x:f>
      </x:c>
      <x:c r="L62" s="31" t="str">
        <x:f>IF(P62="Closed",(J62-E62)*G62*IF(C62="Long",1,-1)-H62,"")</x:f>
      </x:c>
      <x:c r="M62" s="32" t="str">
        <x:f>IF(P62="Closed",L62/K62,"")</x:f>
      </x:c>
      <x:c r="N62" s="15"/>
      <x:c r="O62" s="18"/>
      <x:c r="P62" s="19" t="str">
        <x:f>IF(COUNTA(A62:J62,N62:O62)=0,"",IF(OR(A62="",B62="",C62="",D62=""),"Check: complete plan fields",IF(NOT(AND(ISNUMBER(A62),A62&gt;0)),"Check: open date",IF(NOT(OR(C62="Long",C62="Short")),"Check: side",IF(NOT(AND(ISNUMBER(E62),E62&gt;0,ISNUMBER(F62),F62&gt;0,ISNUMBER(G62),G62&gt;0,ISNUMBER(H62),H62&gt;=0)),"Check: prices, shares or costs",IF(OR(AND(C62="Long",F62&gt;=E62),AND(C62="Short",F62&lt;=E62)),"Check: initial stop",IF(AND(I62="",J62=""),"Open",IF(OR(I62="",J62=""),"Check: close date and exit",IF(NOT(AND(ISNUMBER(I62),I62&gt;=A62,ISNUMBER(J62),J62&gt;0)),"Check: close date or price","Closed")))))))))</x:f>
      </x:c>
    </x:row>
    <x:row r="63" ht="39" customHeight="1">
      <x:c r="A63" s="27"/>
      <x:c r="B63" s="15"/>
      <x:c r="C63" s="15"/>
      <x:c r="D63" s="18"/>
      <x:c r="E63" s="28"/>
      <x:c r="F63" s="28"/>
      <x:c r="G63" s="29"/>
      <x:c r="H63" s="30"/>
      <x:c r="I63" s="27"/>
      <x:c r="J63" s="28"/>
      <x:c r="K63" s="31" t="str">
        <x:f>IF(OR(P63="Open",P63="Closed"),ABS(E63-F63)*G63,"")</x:f>
      </x:c>
      <x:c r="L63" s="31" t="str">
        <x:f>IF(P63="Closed",(J63-E63)*G63*IF(C63="Long",1,-1)-H63,"")</x:f>
      </x:c>
      <x:c r="M63" s="32" t="str">
        <x:f>IF(P63="Closed",L63/K63,"")</x:f>
      </x:c>
      <x:c r="N63" s="15"/>
      <x:c r="O63" s="18"/>
      <x:c r="P63" s="19" t="str">
        <x:f>IF(COUNTA(A63:J63,N63:O63)=0,"",IF(OR(A63="",B63="",C63="",D63=""),"Check: complete plan fields",IF(NOT(AND(ISNUMBER(A63),A63&gt;0)),"Check: open date",IF(NOT(OR(C63="Long",C63="Short")),"Check: side",IF(NOT(AND(ISNUMBER(E63),E63&gt;0,ISNUMBER(F63),F63&gt;0,ISNUMBER(G63),G63&gt;0,ISNUMBER(H63),H63&gt;=0)),"Check: prices, shares or costs",IF(OR(AND(C63="Long",F63&gt;=E63),AND(C63="Short",F63&lt;=E63)),"Check: initial stop",IF(AND(I63="",J63=""),"Open",IF(OR(I63="",J63=""),"Check: close date and exit",IF(NOT(AND(ISNUMBER(I63),I63&gt;=A63,ISNUMBER(J63),J63&gt;0)),"Check: close date or price","Closed")))))))))</x:f>
      </x:c>
    </x:row>
    <x:row r="64" ht="39" customHeight="1">
      <x:c r="A64" s="27"/>
      <x:c r="B64" s="15"/>
      <x:c r="C64" s="15"/>
      <x:c r="D64" s="18"/>
      <x:c r="E64" s="28"/>
      <x:c r="F64" s="28"/>
      <x:c r="G64" s="29"/>
      <x:c r="H64" s="30"/>
      <x:c r="I64" s="27"/>
      <x:c r="J64" s="28"/>
      <x:c r="K64" s="31" t="str">
        <x:f>IF(OR(P64="Open",P64="Closed"),ABS(E64-F64)*G64,"")</x:f>
      </x:c>
      <x:c r="L64" s="31" t="str">
        <x:f>IF(P64="Closed",(J64-E64)*G64*IF(C64="Long",1,-1)-H64,"")</x:f>
      </x:c>
      <x:c r="M64" s="32" t="str">
        <x:f>IF(P64="Closed",L64/K64,"")</x:f>
      </x:c>
      <x:c r="N64" s="15"/>
      <x:c r="O64" s="18"/>
      <x:c r="P64" s="19" t="str">
        <x:f>IF(COUNTA(A64:J64,N64:O64)=0,"",IF(OR(A64="",B64="",C64="",D64=""),"Check: complete plan fields",IF(NOT(AND(ISNUMBER(A64),A64&gt;0)),"Check: open date",IF(NOT(OR(C64="Long",C64="Short")),"Check: side",IF(NOT(AND(ISNUMBER(E64),E64&gt;0,ISNUMBER(F64),F64&gt;0,ISNUMBER(G64),G64&gt;0,ISNUMBER(H64),H64&gt;=0)),"Check: prices, shares or costs",IF(OR(AND(C64="Long",F64&gt;=E64),AND(C64="Short",F64&lt;=E64)),"Check: initial stop",IF(AND(I64="",J64=""),"Open",IF(OR(I64="",J64=""),"Check: close date and exit",IF(NOT(AND(ISNUMBER(I64),I64&gt;=A64,ISNUMBER(J64),J64&gt;0)),"Check: close date or price","Closed")))))))))</x:f>
      </x:c>
    </x:row>
    <x:row r="65" ht="39" customHeight="1">
      <x:c r="A65" s="27"/>
      <x:c r="B65" s="15"/>
      <x:c r="C65" s="15"/>
      <x:c r="D65" s="18"/>
      <x:c r="E65" s="28"/>
      <x:c r="F65" s="28"/>
      <x:c r="G65" s="29"/>
      <x:c r="H65" s="30"/>
      <x:c r="I65" s="27"/>
      <x:c r="J65" s="28"/>
      <x:c r="K65" s="31" t="str">
        <x:f>IF(OR(P65="Open",P65="Closed"),ABS(E65-F65)*G65,"")</x:f>
      </x:c>
      <x:c r="L65" s="31" t="str">
        <x:f>IF(P65="Closed",(J65-E65)*G65*IF(C65="Long",1,-1)-H65,"")</x:f>
      </x:c>
      <x:c r="M65" s="32" t="str">
        <x:f>IF(P65="Closed",L65/K65,"")</x:f>
      </x:c>
      <x:c r="N65" s="15"/>
      <x:c r="O65" s="18"/>
      <x:c r="P65" s="19" t="str">
        <x:f>IF(COUNTA(A65:J65,N65:O65)=0,"",IF(OR(A65="",B65="",C65="",D65=""),"Check: complete plan fields",IF(NOT(AND(ISNUMBER(A65),A65&gt;0)),"Check: open date",IF(NOT(OR(C65="Long",C65="Short")),"Check: side",IF(NOT(AND(ISNUMBER(E65),E65&gt;0,ISNUMBER(F65),F65&gt;0,ISNUMBER(G65),G65&gt;0,ISNUMBER(H65),H65&gt;=0)),"Check: prices, shares or costs",IF(OR(AND(C65="Long",F65&gt;=E65),AND(C65="Short",F65&lt;=E65)),"Check: initial stop",IF(AND(I65="",J65=""),"Open",IF(OR(I65="",J65=""),"Check: close date and exit",IF(NOT(AND(ISNUMBER(I65),I65&gt;=A65,ISNUMBER(J65),J65&gt;0)),"Check: close date or price","Closed")))))))))</x:f>
      </x:c>
    </x:row>
    <x:row r="66" ht="39" customHeight="1">
      <x:c r="A66" s="27"/>
      <x:c r="B66" s="15"/>
      <x:c r="C66" s="15"/>
      <x:c r="D66" s="18"/>
      <x:c r="E66" s="28"/>
      <x:c r="F66" s="28"/>
      <x:c r="G66" s="29"/>
      <x:c r="H66" s="30"/>
      <x:c r="I66" s="27"/>
      <x:c r="J66" s="28"/>
      <x:c r="K66" s="31" t="str">
        <x:f>IF(OR(P66="Open",P66="Closed"),ABS(E66-F66)*G66,"")</x:f>
      </x:c>
      <x:c r="L66" s="31" t="str">
        <x:f>IF(P66="Closed",(J66-E66)*G66*IF(C66="Long",1,-1)-H66,"")</x:f>
      </x:c>
      <x:c r="M66" s="32" t="str">
        <x:f>IF(P66="Closed",L66/K66,"")</x:f>
      </x:c>
      <x:c r="N66" s="15"/>
      <x:c r="O66" s="18"/>
      <x:c r="P66" s="19" t="str">
        <x:f>IF(COUNTA(A66:J66,N66:O66)=0,"",IF(OR(A66="",B66="",C66="",D66=""),"Check: complete plan fields",IF(NOT(AND(ISNUMBER(A66),A66&gt;0)),"Check: open date",IF(NOT(OR(C66="Long",C66="Short")),"Check: side",IF(NOT(AND(ISNUMBER(E66),E66&gt;0,ISNUMBER(F66),F66&gt;0,ISNUMBER(G66),G66&gt;0,ISNUMBER(H66),H66&gt;=0)),"Check: prices, shares or costs",IF(OR(AND(C66="Long",F66&gt;=E66),AND(C66="Short",F66&lt;=E66)),"Check: initial stop",IF(AND(I66="",J66=""),"Open",IF(OR(I66="",J66=""),"Check: close date and exit",IF(NOT(AND(ISNUMBER(I66),I66&gt;=A66,ISNUMBER(J66),J66&gt;0)),"Check: close date or price","Closed")))))))))</x:f>
      </x:c>
    </x:row>
    <x:row r="67" ht="39" customHeight="1">
      <x:c r="A67" s="27"/>
      <x:c r="B67" s="15"/>
      <x:c r="C67" s="15"/>
      <x:c r="D67" s="18"/>
      <x:c r="E67" s="28"/>
      <x:c r="F67" s="28"/>
      <x:c r="G67" s="29"/>
      <x:c r="H67" s="30"/>
      <x:c r="I67" s="27"/>
      <x:c r="J67" s="28"/>
      <x:c r="K67" s="31" t="str">
        <x:f>IF(OR(P67="Open",P67="Closed"),ABS(E67-F67)*G67,"")</x:f>
      </x:c>
      <x:c r="L67" s="31" t="str">
        <x:f>IF(P67="Closed",(J67-E67)*G67*IF(C67="Long",1,-1)-H67,"")</x:f>
      </x:c>
      <x:c r="M67" s="32" t="str">
        <x:f>IF(P67="Closed",L67/K67,"")</x:f>
      </x:c>
      <x:c r="N67" s="15"/>
      <x:c r="O67" s="18"/>
      <x:c r="P67" s="19" t="str">
        <x:f>IF(COUNTA(A67:J67,N67:O67)=0,"",IF(OR(A67="",B67="",C67="",D67=""),"Check: complete plan fields",IF(NOT(AND(ISNUMBER(A67),A67&gt;0)),"Check: open date",IF(NOT(OR(C67="Long",C67="Short")),"Check: side",IF(NOT(AND(ISNUMBER(E67),E67&gt;0,ISNUMBER(F67),F67&gt;0,ISNUMBER(G67),G67&gt;0,ISNUMBER(H67),H67&gt;=0)),"Check: prices, shares or costs",IF(OR(AND(C67="Long",F67&gt;=E67),AND(C67="Short",F67&lt;=E67)),"Check: initial stop",IF(AND(I67="",J67=""),"Open",IF(OR(I67="",J67=""),"Check: close date and exit",IF(NOT(AND(ISNUMBER(I67),I67&gt;=A67,ISNUMBER(J67),J67&gt;0)),"Check: close date or price","Closed")))))))))</x:f>
      </x:c>
    </x:row>
    <x:row r="68" ht="39" customHeight="1">
      <x:c r="A68" s="27"/>
      <x:c r="B68" s="15"/>
      <x:c r="C68" s="15"/>
      <x:c r="D68" s="18"/>
      <x:c r="E68" s="28"/>
      <x:c r="F68" s="28"/>
      <x:c r="G68" s="29"/>
      <x:c r="H68" s="30"/>
      <x:c r="I68" s="27"/>
      <x:c r="J68" s="28"/>
      <x:c r="K68" s="31" t="str">
        <x:f>IF(OR(P68="Open",P68="Closed"),ABS(E68-F68)*G68,"")</x:f>
      </x:c>
      <x:c r="L68" s="31" t="str">
        <x:f>IF(P68="Closed",(J68-E68)*G68*IF(C68="Long",1,-1)-H68,"")</x:f>
      </x:c>
      <x:c r="M68" s="32" t="str">
        <x:f>IF(P68="Closed",L68/K68,"")</x:f>
      </x:c>
      <x:c r="N68" s="15"/>
      <x:c r="O68" s="18"/>
      <x:c r="P68" s="19" t="str">
        <x:f>IF(COUNTA(A68:J68,N68:O68)=0,"",IF(OR(A68="",B68="",C68="",D68=""),"Check: complete plan fields",IF(NOT(AND(ISNUMBER(A68),A68&gt;0)),"Check: open date",IF(NOT(OR(C68="Long",C68="Short")),"Check: side",IF(NOT(AND(ISNUMBER(E68),E68&gt;0,ISNUMBER(F68),F68&gt;0,ISNUMBER(G68),G68&gt;0,ISNUMBER(H68),H68&gt;=0)),"Check: prices, shares or costs",IF(OR(AND(C68="Long",F68&gt;=E68),AND(C68="Short",F68&lt;=E68)),"Check: initial stop",IF(AND(I68="",J68=""),"Open",IF(OR(I68="",J68=""),"Check: close date and exit",IF(NOT(AND(ISNUMBER(I68),I68&gt;=A68,ISNUMBER(J68),J68&gt;0)),"Check: close date or price","Closed")))))))))</x:f>
      </x:c>
    </x:row>
    <x:row r="69" ht="39" customHeight="1">
      <x:c r="A69" s="27"/>
      <x:c r="B69" s="15"/>
      <x:c r="C69" s="15"/>
      <x:c r="D69" s="18"/>
      <x:c r="E69" s="28"/>
      <x:c r="F69" s="28"/>
      <x:c r="G69" s="29"/>
      <x:c r="H69" s="30"/>
      <x:c r="I69" s="27"/>
      <x:c r="J69" s="28"/>
      <x:c r="K69" s="31" t="str">
        <x:f>IF(OR(P69="Open",P69="Closed"),ABS(E69-F69)*G69,"")</x:f>
      </x:c>
      <x:c r="L69" s="31" t="str">
        <x:f>IF(P69="Closed",(J69-E69)*G69*IF(C69="Long",1,-1)-H69,"")</x:f>
      </x:c>
      <x:c r="M69" s="32" t="str">
        <x:f>IF(P69="Closed",L69/K69,"")</x:f>
      </x:c>
      <x:c r="N69" s="15"/>
      <x:c r="O69" s="18"/>
      <x:c r="P69" s="19" t="str">
        <x:f>IF(COUNTA(A69:J69,N69:O69)=0,"",IF(OR(A69="",B69="",C69="",D69=""),"Check: complete plan fields",IF(NOT(AND(ISNUMBER(A69),A69&gt;0)),"Check: open date",IF(NOT(OR(C69="Long",C69="Short")),"Check: side",IF(NOT(AND(ISNUMBER(E69),E69&gt;0,ISNUMBER(F69),F69&gt;0,ISNUMBER(G69),G69&gt;0,ISNUMBER(H69),H69&gt;=0)),"Check: prices, shares or costs",IF(OR(AND(C69="Long",F69&gt;=E69),AND(C69="Short",F69&lt;=E69)),"Check: initial stop",IF(AND(I69="",J69=""),"Open",IF(OR(I69="",J69=""),"Check: close date and exit",IF(NOT(AND(ISNUMBER(I69),I69&gt;=A69,ISNUMBER(J69),J69&gt;0)),"Check: close date or price","Closed")))))))))</x:f>
      </x:c>
    </x:row>
    <x:row r="70" ht="39" customHeight="1">
      <x:c r="A70" s="27"/>
      <x:c r="B70" s="15"/>
      <x:c r="C70" s="15"/>
      <x:c r="D70" s="18"/>
      <x:c r="E70" s="28"/>
      <x:c r="F70" s="28"/>
      <x:c r="G70" s="29"/>
      <x:c r="H70" s="30"/>
      <x:c r="I70" s="27"/>
      <x:c r="J70" s="28"/>
      <x:c r="K70" s="31" t="str">
        <x:f>IF(OR(P70="Open",P70="Closed"),ABS(E70-F70)*G70,"")</x:f>
      </x:c>
      <x:c r="L70" s="31" t="str">
        <x:f>IF(P70="Closed",(J70-E70)*G70*IF(C70="Long",1,-1)-H70,"")</x:f>
      </x:c>
      <x:c r="M70" s="32" t="str">
        <x:f>IF(P70="Closed",L70/K70,"")</x:f>
      </x:c>
      <x:c r="N70" s="15"/>
      <x:c r="O70" s="18"/>
      <x:c r="P70" s="19" t="str">
        <x:f>IF(COUNTA(A70:J70,N70:O70)=0,"",IF(OR(A70="",B70="",C70="",D70=""),"Check: complete plan fields",IF(NOT(AND(ISNUMBER(A70),A70&gt;0)),"Check: open date",IF(NOT(OR(C70="Long",C70="Short")),"Check: side",IF(NOT(AND(ISNUMBER(E70),E70&gt;0,ISNUMBER(F70),F70&gt;0,ISNUMBER(G70),G70&gt;0,ISNUMBER(H70),H70&gt;=0)),"Check: prices, shares or costs",IF(OR(AND(C70="Long",F70&gt;=E70),AND(C70="Short",F70&lt;=E70)),"Check: initial stop",IF(AND(I70="",J70=""),"Open",IF(OR(I70="",J70=""),"Check: close date and exit",IF(NOT(AND(ISNUMBER(I70),I70&gt;=A70,ISNUMBER(J70),J70&gt;0)),"Check: close date or price","Closed")))))))))</x:f>
      </x:c>
    </x:row>
    <x:row r="71" ht="39" customHeight="1">
      <x:c r="A71" s="27"/>
      <x:c r="B71" s="15"/>
      <x:c r="C71" s="15"/>
      <x:c r="D71" s="18"/>
      <x:c r="E71" s="28"/>
      <x:c r="F71" s="28"/>
      <x:c r="G71" s="29"/>
      <x:c r="H71" s="30"/>
      <x:c r="I71" s="27"/>
      <x:c r="J71" s="28"/>
      <x:c r="K71" s="31" t="str">
        <x:f>IF(OR(P71="Open",P71="Closed"),ABS(E71-F71)*G71,"")</x:f>
      </x:c>
      <x:c r="L71" s="31" t="str">
        <x:f>IF(P71="Closed",(J71-E71)*G71*IF(C71="Long",1,-1)-H71,"")</x:f>
      </x:c>
      <x:c r="M71" s="32" t="str">
        <x:f>IF(P71="Closed",L71/K71,"")</x:f>
      </x:c>
      <x:c r="N71" s="15"/>
      <x:c r="O71" s="18"/>
      <x:c r="P71" s="19" t="str">
        <x:f>IF(COUNTA(A71:J71,N71:O71)=0,"",IF(OR(A71="",B71="",C71="",D71=""),"Check: complete plan fields",IF(NOT(AND(ISNUMBER(A71),A71&gt;0)),"Check: open date",IF(NOT(OR(C71="Long",C71="Short")),"Check: side",IF(NOT(AND(ISNUMBER(E71),E71&gt;0,ISNUMBER(F71),F71&gt;0,ISNUMBER(G71),G71&gt;0,ISNUMBER(H71),H71&gt;=0)),"Check: prices, shares or costs",IF(OR(AND(C71="Long",F71&gt;=E71),AND(C71="Short",F71&lt;=E71)),"Check: initial stop",IF(AND(I71="",J71=""),"Open",IF(OR(I71="",J71=""),"Check: close date and exit",IF(NOT(AND(ISNUMBER(I71),I71&gt;=A71,ISNUMBER(J71),J71&gt;0)),"Check: close date or price","Closed")))))))))</x:f>
      </x:c>
    </x:row>
    <x:row r="72" ht="39" customHeight="1">
      <x:c r="A72" s="27"/>
      <x:c r="B72" s="15"/>
      <x:c r="C72" s="15"/>
      <x:c r="D72" s="18"/>
      <x:c r="E72" s="28"/>
      <x:c r="F72" s="28"/>
      <x:c r="G72" s="29"/>
      <x:c r="H72" s="30"/>
      <x:c r="I72" s="27"/>
      <x:c r="J72" s="28"/>
      <x:c r="K72" s="31" t="str">
        <x:f>IF(OR(P72="Open",P72="Closed"),ABS(E72-F72)*G72,"")</x:f>
      </x:c>
      <x:c r="L72" s="31" t="str">
        <x:f>IF(P72="Closed",(J72-E72)*G72*IF(C72="Long",1,-1)-H72,"")</x:f>
      </x:c>
      <x:c r="M72" s="32" t="str">
        <x:f>IF(P72="Closed",L72/K72,"")</x:f>
      </x:c>
      <x:c r="N72" s="15"/>
      <x:c r="O72" s="18"/>
      <x:c r="P72" s="19" t="str">
        <x:f>IF(COUNTA(A72:J72,N72:O72)=0,"",IF(OR(A72="",B72="",C72="",D72=""),"Check: complete plan fields",IF(NOT(AND(ISNUMBER(A72),A72&gt;0)),"Check: open date",IF(NOT(OR(C72="Long",C72="Short")),"Check: side",IF(NOT(AND(ISNUMBER(E72),E72&gt;0,ISNUMBER(F72),F72&gt;0,ISNUMBER(G72),G72&gt;0,ISNUMBER(H72),H72&gt;=0)),"Check: prices, shares or costs",IF(OR(AND(C72="Long",F72&gt;=E72),AND(C72="Short",F72&lt;=E72)),"Check: initial stop",IF(AND(I72="",J72=""),"Open",IF(OR(I72="",J72=""),"Check: close date and exit",IF(NOT(AND(ISNUMBER(I72),I72&gt;=A72,ISNUMBER(J72),J72&gt;0)),"Check: close date or price","Closed")))))))))</x:f>
      </x:c>
    </x:row>
    <x:row r="73" ht="39" customHeight="1">
      <x:c r="A73" s="27"/>
      <x:c r="B73" s="15"/>
      <x:c r="C73" s="15"/>
      <x:c r="D73" s="18"/>
      <x:c r="E73" s="28"/>
      <x:c r="F73" s="28"/>
      <x:c r="G73" s="29"/>
      <x:c r="H73" s="30"/>
      <x:c r="I73" s="27"/>
      <x:c r="J73" s="28"/>
      <x:c r="K73" s="31" t="str">
        <x:f>IF(OR(P73="Open",P73="Closed"),ABS(E73-F73)*G73,"")</x:f>
      </x:c>
      <x:c r="L73" s="31" t="str">
        <x:f>IF(P73="Closed",(J73-E73)*G73*IF(C73="Long",1,-1)-H73,"")</x:f>
      </x:c>
      <x:c r="M73" s="32" t="str">
        <x:f>IF(P73="Closed",L73/K73,"")</x:f>
      </x:c>
      <x:c r="N73" s="15"/>
      <x:c r="O73" s="18"/>
      <x:c r="P73" s="19" t="str">
        <x:f>IF(COUNTA(A73:J73,N73:O73)=0,"",IF(OR(A73="",B73="",C73="",D73=""),"Check: complete plan fields",IF(NOT(AND(ISNUMBER(A73),A73&gt;0)),"Check: open date",IF(NOT(OR(C73="Long",C73="Short")),"Check: side",IF(NOT(AND(ISNUMBER(E73),E73&gt;0,ISNUMBER(F73),F73&gt;0,ISNUMBER(G73),G73&gt;0,ISNUMBER(H73),H73&gt;=0)),"Check: prices, shares or costs",IF(OR(AND(C73="Long",F73&gt;=E73),AND(C73="Short",F73&lt;=E73)),"Check: initial stop",IF(AND(I73="",J73=""),"Open",IF(OR(I73="",J73=""),"Check: close date and exit",IF(NOT(AND(ISNUMBER(I73),I73&gt;=A73,ISNUMBER(J73),J73&gt;0)),"Check: close date or price","Closed")))))))))</x:f>
      </x:c>
    </x:row>
    <x:row r="74" ht="39" customHeight="1">
      <x:c r="A74" s="27"/>
      <x:c r="B74" s="15"/>
      <x:c r="C74" s="15"/>
      <x:c r="D74" s="18"/>
      <x:c r="E74" s="28"/>
      <x:c r="F74" s="28"/>
      <x:c r="G74" s="29"/>
      <x:c r="H74" s="30"/>
      <x:c r="I74" s="27"/>
      <x:c r="J74" s="28"/>
      <x:c r="K74" s="31" t="str">
        <x:f>IF(OR(P74="Open",P74="Closed"),ABS(E74-F74)*G74,"")</x:f>
      </x:c>
      <x:c r="L74" s="31" t="str">
        <x:f>IF(P74="Closed",(J74-E74)*G74*IF(C74="Long",1,-1)-H74,"")</x:f>
      </x:c>
      <x:c r="M74" s="32" t="str">
        <x:f>IF(P74="Closed",L74/K74,"")</x:f>
      </x:c>
      <x:c r="N74" s="15"/>
      <x:c r="O74" s="18"/>
      <x:c r="P74" s="19" t="str">
        <x:f>IF(COUNTA(A74:J74,N74:O74)=0,"",IF(OR(A74="",B74="",C74="",D74=""),"Check: complete plan fields",IF(NOT(AND(ISNUMBER(A74),A74&gt;0)),"Check: open date",IF(NOT(OR(C74="Long",C74="Short")),"Check: side",IF(NOT(AND(ISNUMBER(E74),E74&gt;0,ISNUMBER(F74),F74&gt;0,ISNUMBER(G74),G74&gt;0,ISNUMBER(H74),H74&gt;=0)),"Check: prices, shares or costs",IF(OR(AND(C74="Long",F74&gt;=E74),AND(C74="Short",F74&lt;=E74)),"Check: initial stop",IF(AND(I74="",J74=""),"Open",IF(OR(I74="",J74=""),"Check: close date and exit",IF(NOT(AND(ISNUMBER(I74),I74&gt;=A74,ISNUMBER(J74),J74&gt;0)),"Check: close date or price","Closed")))))))))</x:f>
      </x:c>
    </x:row>
    <x:row r="75" ht="39" customHeight="1">
      <x:c r="A75" s="27"/>
      <x:c r="B75" s="15"/>
      <x:c r="C75" s="15"/>
      <x:c r="D75" s="18"/>
      <x:c r="E75" s="28"/>
      <x:c r="F75" s="28"/>
      <x:c r="G75" s="29"/>
      <x:c r="H75" s="30"/>
      <x:c r="I75" s="27"/>
      <x:c r="J75" s="28"/>
      <x:c r="K75" s="31" t="str">
        <x:f>IF(OR(P75="Open",P75="Closed"),ABS(E75-F75)*G75,"")</x:f>
      </x:c>
      <x:c r="L75" s="31" t="str">
        <x:f>IF(P75="Closed",(J75-E75)*G75*IF(C75="Long",1,-1)-H75,"")</x:f>
      </x:c>
      <x:c r="M75" s="32" t="str">
        <x:f>IF(P75="Closed",L75/K75,"")</x:f>
      </x:c>
      <x:c r="N75" s="15"/>
      <x:c r="O75" s="18"/>
      <x:c r="P75" s="19" t="str">
        <x:f>IF(COUNTA(A75:J75,N75:O75)=0,"",IF(OR(A75="",B75="",C75="",D75=""),"Check: complete plan fields",IF(NOT(AND(ISNUMBER(A75),A75&gt;0)),"Check: open date",IF(NOT(OR(C75="Long",C75="Short")),"Check: side",IF(NOT(AND(ISNUMBER(E75),E75&gt;0,ISNUMBER(F75),F75&gt;0,ISNUMBER(G75),G75&gt;0,ISNUMBER(H75),H75&gt;=0)),"Check: prices, shares or costs",IF(OR(AND(C75="Long",F75&gt;=E75),AND(C75="Short",F75&lt;=E75)),"Check: initial stop",IF(AND(I75="",J75=""),"Open",IF(OR(I75="",J75=""),"Check: close date and exit",IF(NOT(AND(ISNUMBER(I75),I75&gt;=A75,ISNUMBER(J75),J75&gt;0)),"Check: close date or price","Closed")))))))))</x:f>
      </x:c>
    </x:row>
    <x:row r="76" ht="39" customHeight="1">
      <x:c r="A76" s="27"/>
      <x:c r="B76" s="15"/>
      <x:c r="C76" s="15"/>
      <x:c r="D76" s="18"/>
      <x:c r="E76" s="28"/>
      <x:c r="F76" s="28"/>
      <x:c r="G76" s="29"/>
      <x:c r="H76" s="30"/>
      <x:c r="I76" s="27"/>
      <x:c r="J76" s="28"/>
      <x:c r="K76" s="31" t="str">
        <x:f>IF(OR(P76="Open",P76="Closed"),ABS(E76-F76)*G76,"")</x:f>
      </x:c>
      <x:c r="L76" s="31" t="str">
        <x:f>IF(P76="Closed",(J76-E76)*G76*IF(C76="Long",1,-1)-H76,"")</x:f>
      </x:c>
      <x:c r="M76" s="32" t="str">
        <x:f>IF(P76="Closed",L76/K76,"")</x:f>
      </x:c>
      <x:c r="N76" s="15"/>
      <x:c r="O76" s="18"/>
      <x:c r="P76" s="19" t="str">
        <x:f>IF(COUNTA(A76:J76,N76:O76)=0,"",IF(OR(A76="",B76="",C76="",D76=""),"Check: complete plan fields",IF(NOT(AND(ISNUMBER(A76),A76&gt;0)),"Check: open date",IF(NOT(OR(C76="Long",C76="Short")),"Check: side",IF(NOT(AND(ISNUMBER(E76),E76&gt;0,ISNUMBER(F76),F76&gt;0,ISNUMBER(G76),G76&gt;0,ISNUMBER(H76),H76&gt;=0)),"Check: prices, shares or costs",IF(OR(AND(C76="Long",F76&gt;=E76),AND(C76="Short",F76&lt;=E76)),"Check: initial stop",IF(AND(I76="",J76=""),"Open",IF(OR(I76="",J76=""),"Check: close date and exit",IF(NOT(AND(ISNUMBER(I76),I76&gt;=A76,ISNUMBER(J76),J76&gt;0)),"Check: close date or price","Closed")))))))))</x:f>
      </x:c>
    </x:row>
    <x:row r="77" ht="39" customHeight="1">
      <x:c r="A77" s="27"/>
      <x:c r="B77" s="15"/>
      <x:c r="C77" s="15"/>
      <x:c r="D77" s="18"/>
      <x:c r="E77" s="28"/>
      <x:c r="F77" s="28"/>
      <x:c r="G77" s="29"/>
      <x:c r="H77" s="30"/>
      <x:c r="I77" s="27"/>
      <x:c r="J77" s="28"/>
      <x:c r="K77" s="31" t="str">
        <x:f>IF(OR(P77="Open",P77="Closed"),ABS(E77-F77)*G77,"")</x:f>
      </x:c>
      <x:c r="L77" s="31" t="str">
        <x:f>IF(P77="Closed",(J77-E77)*G77*IF(C77="Long",1,-1)-H77,"")</x:f>
      </x:c>
      <x:c r="M77" s="32" t="str">
        <x:f>IF(P77="Closed",L77/K77,"")</x:f>
      </x:c>
      <x:c r="N77" s="15"/>
      <x:c r="O77" s="18"/>
      <x:c r="P77" s="19" t="str">
        <x:f>IF(COUNTA(A77:J77,N77:O77)=0,"",IF(OR(A77="",B77="",C77="",D77=""),"Check: complete plan fields",IF(NOT(AND(ISNUMBER(A77),A77&gt;0)),"Check: open date",IF(NOT(OR(C77="Long",C77="Short")),"Check: side",IF(NOT(AND(ISNUMBER(E77),E77&gt;0,ISNUMBER(F77),F77&gt;0,ISNUMBER(G77),G77&gt;0,ISNUMBER(H77),H77&gt;=0)),"Check: prices, shares or costs",IF(OR(AND(C77="Long",F77&gt;=E77),AND(C77="Short",F77&lt;=E77)),"Check: initial stop",IF(AND(I77="",J77=""),"Open",IF(OR(I77="",J77=""),"Check: close date and exit",IF(NOT(AND(ISNUMBER(I77),I77&gt;=A77,ISNUMBER(J77),J77&gt;0)),"Check: close date or price","Closed")))))))))</x:f>
      </x:c>
    </x:row>
    <x:row r="78" ht="39" customHeight="1">
      <x:c r="A78" s="27"/>
      <x:c r="B78" s="15"/>
      <x:c r="C78" s="15"/>
      <x:c r="D78" s="18"/>
      <x:c r="E78" s="28"/>
      <x:c r="F78" s="28"/>
      <x:c r="G78" s="29"/>
      <x:c r="H78" s="30"/>
      <x:c r="I78" s="27"/>
      <x:c r="J78" s="28"/>
      <x:c r="K78" s="31" t="str">
        <x:f>IF(OR(P78="Open",P78="Closed"),ABS(E78-F78)*G78,"")</x:f>
      </x:c>
      <x:c r="L78" s="31" t="str">
        <x:f>IF(P78="Closed",(J78-E78)*G78*IF(C78="Long",1,-1)-H78,"")</x:f>
      </x:c>
      <x:c r="M78" s="32" t="str">
        <x:f>IF(P78="Closed",L78/K78,"")</x:f>
      </x:c>
      <x:c r="N78" s="15"/>
      <x:c r="O78" s="18"/>
      <x:c r="P78" s="19" t="str">
        <x:f>IF(COUNTA(A78:J78,N78:O78)=0,"",IF(OR(A78="",B78="",C78="",D78=""),"Check: complete plan fields",IF(NOT(AND(ISNUMBER(A78),A78&gt;0)),"Check: open date",IF(NOT(OR(C78="Long",C78="Short")),"Check: side",IF(NOT(AND(ISNUMBER(E78),E78&gt;0,ISNUMBER(F78),F78&gt;0,ISNUMBER(G78),G78&gt;0,ISNUMBER(H78),H78&gt;=0)),"Check: prices, shares or costs",IF(OR(AND(C78="Long",F78&gt;=E78),AND(C78="Short",F78&lt;=E78)),"Check: initial stop",IF(AND(I78="",J78=""),"Open",IF(OR(I78="",J78=""),"Check: close date and exit",IF(NOT(AND(ISNUMBER(I78),I78&gt;=A78,ISNUMBER(J78),J78&gt;0)),"Check: close date or price","Closed")))))))))</x:f>
      </x:c>
    </x:row>
    <x:row r="79" ht="39" customHeight="1">
      <x:c r="A79" s="27"/>
      <x:c r="B79" s="15"/>
      <x:c r="C79" s="15"/>
      <x:c r="D79" s="18"/>
      <x:c r="E79" s="28"/>
      <x:c r="F79" s="28"/>
      <x:c r="G79" s="29"/>
      <x:c r="H79" s="30"/>
      <x:c r="I79" s="27"/>
      <x:c r="J79" s="28"/>
      <x:c r="K79" s="31" t="str">
        <x:f>IF(OR(P79="Open",P79="Closed"),ABS(E79-F79)*G79,"")</x:f>
      </x:c>
      <x:c r="L79" s="31" t="str">
        <x:f>IF(P79="Closed",(J79-E79)*G79*IF(C79="Long",1,-1)-H79,"")</x:f>
      </x:c>
      <x:c r="M79" s="32" t="str">
        <x:f>IF(P79="Closed",L79/K79,"")</x:f>
      </x:c>
      <x:c r="N79" s="15"/>
      <x:c r="O79" s="18"/>
      <x:c r="P79" s="19" t="str">
        <x:f>IF(COUNTA(A79:J79,N79:O79)=0,"",IF(OR(A79="",B79="",C79="",D79=""),"Check: complete plan fields",IF(NOT(AND(ISNUMBER(A79),A79&gt;0)),"Check: open date",IF(NOT(OR(C79="Long",C79="Short")),"Check: side",IF(NOT(AND(ISNUMBER(E79),E79&gt;0,ISNUMBER(F79),F79&gt;0,ISNUMBER(G79),G79&gt;0,ISNUMBER(H79),H79&gt;=0)),"Check: prices, shares or costs",IF(OR(AND(C79="Long",F79&gt;=E79),AND(C79="Short",F79&lt;=E79)),"Check: initial stop",IF(AND(I79="",J79=""),"Open",IF(OR(I79="",J79=""),"Check: close date and exit",IF(NOT(AND(ISNUMBER(I79),I79&gt;=A79,ISNUMBER(J79),J79&gt;0)),"Check: close date or price","Closed")))))))))</x:f>
      </x:c>
    </x:row>
    <x:row r="80" ht="39" customHeight="1">
      <x:c r="A80" s="27"/>
      <x:c r="B80" s="15"/>
      <x:c r="C80" s="15"/>
      <x:c r="D80" s="18"/>
      <x:c r="E80" s="28"/>
      <x:c r="F80" s="28"/>
      <x:c r="G80" s="29"/>
      <x:c r="H80" s="30"/>
      <x:c r="I80" s="27"/>
      <x:c r="J80" s="28"/>
      <x:c r="K80" s="31" t="str">
        <x:f>IF(OR(P80="Open",P80="Closed"),ABS(E80-F80)*G80,"")</x:f>
      </x:c>
      <x:c r="L80" s="31" t="str">
        <x:f>IF(P80="Closed",(J80-E80)*G80*IF(C80="Long",1,-1)-H80,"")</x:f>
      </x:c>
      <x:c r="M80" s="32" t="str">
        <x:f>IF(P80="Closed",L80/K80,"")</x:f>
      </x:c>
      <x:c r="N80" s="15"/>
      <x:c r="O80" s="18"/>
      <x:c r="P80" s="19" t="str">
        <x:f>IF(COUNTA(A80:J80,N80:O80)=0,"",IF(OR(A80="",B80="",C80="",D80=""),"Check: complete plan fields",IF(NOT(AND(ISNUMBER(A80),A80&gt;0)),"Check: open date",IF(NOT(OR(C80="Long",C80="Short")),"Check: side",IF(NOT(AND(ISNUMBER(E80),E80&gt;0,ISNUMBER(F80),F80&gt;0,ISNUMBER(G80),G80&gt;0,ISNUMBER(H80),H80&gt;=0)),"Check: prices, shares or costs",IF(OR(AND(C80="Long",F80&gt;=E80),AND(C80="Short",F80&lt;=E80)),"Check: initial stop",IF(AND(I80="",J80=""),"Open",IF(OR(I80="",J80=""),"Check: close date and exit",IF(NOT(AND(ISNUMBER(I80),I80&gt;=A80,ISNUMBER(J80),J80&gt;0)),"Check: close date or price","Closed")))))))))</x:f>
      </x:c>
    </x:row>
    <x:row r="81" ht="39" customHeight="1">
      <x:c r="A81" s="27"/>
      <x:c r="B81" s="15"/>
      <x:c r="C81" s="15"/>
      <x:c r="D81" s="18"/>
      <x:c r="E81" s="28"/>
      <x:c r="F81" s="28"/>
      <x:c r="G81" s="29"/>
      <x:c r="H81" s="30"/>
      <x:c r="I81" s="27"/>
      <x:c r="J81" s="28"/>
      <x:c r="K81" s="31" t="str">
        <x:f>IF(OR(P81="Open",P81="Closed"),ABS(E81-F81)*G81,"")</x:f>
      </x:c>
      <x:c r="L81" s="31" t="str">
        <x:f>IF(P81="Closed",(J81-E81)*G81*IF(C81="Long",1,-1)-H81,"")</x:f>
      </x:c>
      <x:c r="M81" s="32" t="str">
        <x:f>IF(P81="Closed",L81/K81,"")</x:f>
      </x:c>
      <x:c r="N81" s="15"/>
      <x:c r="O81" s="18"/>
      <x:c r="P81" s="19" t="str">
        <x:f>IF(COUNTA(A81:J81,N81:O81)=0,"",IF(OR(A81="",B81="",C81="",D81=""),"Check: complete plan fields",IF(NOT(AND(ISNUMBER(A81),A81&gt;0)),"Check: open date",IF(NOT(OR(C81="Long",C81="Short")),"Check: side",IF(NOT(AND(ISNUMBER(E81),E81&gt;0,ISNUMBER(F81),F81&gt;0,ISNUMBER(G81),G81&gt;0,ISNUMBER(H81),H81&gt;=0)),"Check: prices, shares or costs",IF(OR(AND(C81="Long",F81&gt;=E81),AND(C81="Short",F81&lt;=E81)),"Check: initial stop",IF(AND(I81="",J81=""),"Open",IF(OR(I81="",J81=""),"Check: close date and exit",IF(NOT(AND(ISNUMBER(I81),I81&gt;=A81,ISNUMBER(J81),J81&gt;0)),"Check: close date or price","Closed")))))))))</x:f>
      </x:c>
    </x:row>
    <x:row r="82" ht="39" customHeight="1">
      <x:c r="A82" s="27"/>
      <x:c r="B82" s="15"/>
      <x:c r="C82" s="15"/>
      <x:c r="D82" s="18"/>
      <x:c r="E82" s="28"/>
      <x:c r="F82" s="28"/>
      <x:c r="G82" s="29"/>
      <x:c r="H82" s="30"/>
      <x:c r="I82" s="27"/>
      <x:c r="J82" s="28"/>
      <x:c r="K82" s="31" t="str">
        <x:f>IF(OR(P82="Open",P82="Closed"),ABS(E82-F82)*G82,"")</x:f>
      </x:c>
      <x:c r="L82" s="31" t="str">
        <x:f>IF(P82="Closed",(J82-E82)*G82*IF(C82="Long",1,-1)-H82,"")</x:f>
      </x:c>
      <x:c r="M82" s="32" t="str">
        <x:f>IF(P82="Closed",L82/K82,"")</x:f>
      </x:c>
      <x:c r="N82" s="15"/>
      <x:c r="O82" s="18"/>
      <x:c r="P82" s="19" t="str">
        <x:f>IF(COUNTA(A82:J82,N82:O82)=0,"",IF(OR(A82="",B82="",C82="",D82=""),"Check: complete plan fields",IF(NOT(AND(ISNUMBER(A82),A82&gt;0)),"Check: open date",IF(NOT(OR(C82="Long",C82="Short")),"Check: side",IF(NOT(AND(ISNUMBER(E82),E82&gt;0,ISNUMBER(F82),F82&gt;0,ISNUMBER(G82),G82&gt;0,ISNUMBER(H82),H82&gt;=0)),"Check: prices, shares or costs",IF(OR(AND(C82="Long",F82&gt;=E82),AND(C82="Short",F82&lt;=E82)),"Check: initial stop",IF(AND(I82="",J82=""),"Open",IF(OR(I82="",J82=""),"Check: close date and exit",IF(NOT(AND(ISNUMBER(I82),I82&gt;=A82,ISNUMBER(J82),J82&gt;0)),"Check: close date or price","Closed")))))))))</x:f>
      </x:c>
    </x:row>
    <x:row r="83" ht="39" customHeight="1">
      <x:c r="A83" s="27"/>
      <x:c r="B83" s="15"/>
      <x:c r="C83" s="15"/>
      <x:c r="D83" s="18"/>
      <x:c r="E83" s="28"/>
      <x:c r="F83" s="28"/>
      <x:c r="G83" s="29"/>
      <x:c r="H83" s="30"/>
      <x:c r="I83" s="27"/>
      <x:c r="J83" s="28"/>
      <x:c r="K83" s="31" t="str">
        <x:f>IF(OR(P83="Open",P83="Closed"),ABS(E83-F83)*G83,"")</x:f>
      </x:c>
      <x:c r="L83" s="31" t="str">
        <x:f>IF(P83="Closed",(J83-E83)*G83*IF(C83="Long",1,-1)-H83,"")</x:f>
      </x:c>
      <x:c r="M83" s="32" t="str">
        <x:f>IF(P83="Closed",L83/K83,"")</x:f>
      </x:c>
      <x:c r="N83" s="15"/>
      <x:c r="O83" s="18"/>
      <x:c r="P83" s="19" t="str">
        <x:f>IF(COUNTA(A83:J83,N83:O83)=0,"",IF(OR(A83="",B83="",C83="",D83=""),"Check: complete plan fields",IF(NOT(AND(ISNUMBER(A83),A83&gt;0)),"Check: open date",IF(NOT(OR(C83="Long",C83="Short")),"Check: side",IF(NOT(AND(ISNUMBER(E83),E83&gt;0,ISNUMBER(F83),F83&gt;0,ISNUMBER(G83),G83&gt;0,ISNUMBER(H83),H83&gt;=0)),"Check: prices, shares or costs",IF(OR(AND(C83="Long",F83&gt;=E83),AND(C83="Short",F83&lt;=E83)),"Check: initial stop",IF(AND(I83="",J83=""),"Open",IF(OR(I83="",J83=""),"Check: close date and exit",IF(NOT(AND(ISNUMBER(I83),I83&gt;=A83,ISNUMBER(J83),J83&gt;0)),"Check: close date or price","Closed")))))))))</x:f>
      </x:c>
    </x:row>
    <x:row r="84" ht="39" customHeight="1">
      <x:c r="A84" s="27"/>
      <x:c r="B84" s="15"/>
      <x:c r="C84" s="15"/>
      <x:c r="D84" s="18"/>
      <x:c r="E84" s="28"/>
      <x:c r="F84" s="28"/>
      <x:c r="G84" s="29"/>
      <x:c r="H84" s="30"/>
      <x:c r="I84" s="27"/>
      <x:c r="J84" s="28"/>
      <x:c r="K84" s="31" t="str">
        <x:f>IF(OR(P84="Open",P84="Closed"),ABS(E84-F84)*G84,"")</x:f>
      </x:c>
      <x:c r="L84" s="31" t="str">
        <x:f>IF(P84="Closed",(J84-E84)*G84*IF(C84="Long",1,-1)-H84,"")</x:f>
      </x:c>
      <x:c r="M84" s="32" t="str">
        <x:f>IF(P84="Closed",L84/K84,"")</x:f>
      </x:c>
      <x:c r="N84" s="15"/>
      <x:c r="O84" s="18"/>
      <x:c r="P84" s="19" t="str">
        <x:f>IF(COUNTA(A84:J84,N84:O84)=0,"",IF(OR(A84="",B84="",C84="",D84=""),"Check: complete plan fields",IF(NOT(AND(ISNUMBER(A84),A84&gt;0)),"Check: open date",IF(NOT(OR(C84="Long",C84="Short")),"Check: side",IF(NOT(AND(ISNUMBER(E84),E84&gt;0,ISNUMBER(F84),F84&gt;0,ISNUMBER(G84),G84&gt;0,ISNUMBER(H84),H84&gt;=0)),"Check: prices, shares or costs",IF(OR(AND(C84="Long",F84&gt;=E84),AND(C84="Short",F84&lt;=E84)),"Check: initial stop",IF(AND(I84="",J84=""),"Open",IF(OR(I84="",J84=""),"Check: close date and exit",IF(NOT(AND(ISNUMBER(I84),I84&gt;=A84,ISNUMBER(J84),J84&gt;0)),"Check: close date or price","Closed")))))))))</x:f>
      </x:c>
    </x:row>
    <x:row r="85" ht="39" customHeight="1">
      <x:c r="A85" s="27"/>
      <x:c r="B85" s="15"/>
      <x:c r="C85" s="15"/>
      <x:c r="D85" s="18"/>
      <x:c r="E85" s="28"/>
      <x:c r="F85" s="28"/>
      <x:c r="G85" s="29"/>
      <x:c r="H85" s="30"/>
      <x:c r="I85" s="27"/>
      <x:c r="J85" s="28"/>
      <x:c r="K85" s="31" t="str">
        <x:f>IF(OR(P85="Open",P85="Closed"),ABS(E85-F85)*G85,"")</x:f>
      </x:c>
      <x:c r="L85" s="31" t="str">
        <x:f>IF(P85="Closed",(J85-E85)*G85*IF(C85="Long",1,-1)-H85,"")</x:f>
      </x:c>
      <x:c r="M85" s="32" t="str">
        <x:f>IF(P85="Closed",L85/K85,"")</x:f>
      </x:c>
      <x:c r="N85" s="15"/>
      <x:c r="O85" s="18"/>
      <x:c r="P85" s="19" t="str">
        <x:f>IF(COUNTA(A85:J85,N85:O85)=0,"",IF(OR(A85="",B85="",C85="",D85=""),"Check: complete plan fields",IF(NOT(AND(ISNUMBER(A85),A85&gt;0)),"Check: open date",IF(NOT(OR(C85="Long",C85="Short")),"Check: side",IF(NOT(AND(ISNUMBER(E85),E85&gt;0,ISNUMBER(F85),F85&gt;0,ISNUMBER(G85),G85&gt;0,ISNUMBER(H85),H85&gt;=0)),"Check: prices, shares or costs",IF(OR(AND(C85="Long",F85&gt;=E85),AND(C85="Short",F85&lt;=E85)),"Check: initial stop",IF(AND(I85="",J85=""),"Open",IF(OR(I85="",J85=""),"Check: close date and exit",IF(NOT(AND(ISNUMBER(I85),I85&gt;=A85,ISNUMBER(J85),J85&gt;0)),"Check: close date or price","Closed")))))))))</x:f>
      </x:c>
    </x:row>
    <x:row r="86" ht="39" customHeight="1">
      <x:c r="A86" s="27"/>
      <x:c r="B86" s="15"/>
      <x:c r="C86" s="15"/>
      <x:c r="D86" s="18"/>
      <x:c r="E86" s="28"/>
      <x:c r="F86" s="28"/>
      <x:c r="G86" s="29"/>
      <x:c r="H86" s="30"/>
      <x:c r="I86" s="27"/>
      <x:c r="J86" s="28"/>
      <x:c r="K86" s="31" t="str">
        <x:f>IF(OR(P86="Open",P86="Closed"),ABS(E86-F86)*G86,"")</x:f>
      </x:c>
      <x:c r="L86" s="31" t="str">
        <x:f>IF(P86="Closed",(J86-E86)*G86*IF(C86="Long",1,-1)-H86,"")</x:f>
      </x:c>
      <x:c r="M86" s="32" t="str">
        <x:f>IF(P86="Closed",L86/K86,"")</x:f>
      </x:c>
      <x:c r="N86" s="15"/>
      <x:c r="O86" s="18"/>
      <x:c r="P86" s="19" t="str">
        <x:f>IF(COUNTA(A86:J86,N86:O86)=0,"",IF(OR(A86="",B86="",C86="",D86=""),"Check: complete plan fields",IF(NOT(AND(ISNUMBER(A86),A86&gt;0)),"Check: open date",IF(NOT(OR(C86="Long",C86="Short")),"Check: side",IF(NOT(AND(ISNUMBER(E86),E86&gt;0,ISNUMBER(F86),F86&gt;0,ISNUMBER(G86),G86&gt;0,ISNUMBER(H86),H86&gt;=0)),"Check: prices, shares or costs",IF(OR(AND(C86="Long",F86&gt;=E86),AND(C86="Short",F86&lt;=E86)),"Check: initial stop",IF(AND(I86="",J86=""),"Open",IF(OR(I86="",J86=""),"Check: close date and exit",IF(NOT(AND(ISNUMBER(I86),I86&gt;=A86,ISNUMBER(J86),J86&gt;0)),"Check: close date or price","Closed")))))))))</x:f>
      </x:c>
    </x:row>
    <x:row r="87" ht="39" customHeight="1">
      <x:c r="A87" s="27"/>
      <x:c r="B87" s="15"/>
      <x:c r="C87" s="15"/>
      <x:c r="D87" s="18"/>
      <x:c r="E87" s="28"/>
      <x:c r="F87" s="28"/>
      <x:c r="G87" s="29"/>
      <x:c r="H87" s="30"/>
      <x:c r="I87" s="27"/>
      <x:c r="J87" s="28"/>
      <x:c r="K87" s="31" t="str">
        <x:f>IF(OR(P87="Open",P87="Closed"),ABS(E87-F87)*G87,"")</x:f>
      </x:c>
      <x:c r="L87" s="31" t="str">
        <x:f>IF(P87="Closed",(J87-E87)*G87*IF(C87="Long",1,-1)-H87,"")</x:f>
      </x:c>
      <x:c r="M87" s="32" t="str">
        <x:f>IF(P87="Closed",L87/K87,"")</x:f>
      </x:c>
      <x:c r="N87" s="15"/>
      <x:c r="O87" s="18"/>
      <x:c r="P87" s="19" t="str">
        <x:f>IF(COUNTA(A87:J87,N87:O87)=0,"",IF(OR(A87="",B87="",C87="",D87=""),"Check: complete plan fields",IF(NOT(AND(ISNUMBER(A87),A87&gt;0)),"Check: open date",IF(NOT(OR(C87="Long",C87="Short")),"Check: side",IF(NOT(AND(ISNUMBER(E87),E87&gt;0,ISNUMBER(F87),F87&gt;0,ISNUMBER(G87),G87&gt;0,ISNUMBER(H87),H87&gt;=0)),"Check: prices, shares or costs",IF(OR(AND(C87="Long",F87&gt;=E87),AND(C87="Short",F87&lt;=E87)),"Check: initial stop",IF(AND(I87="",J87=""),"Open",IF(OR(I87="",J87=""),"Check: close date and exit",IF(NOT(AND(ISNUMBER(I87),I87&gt;=A87,ISNUMBER(J87),J87&gt;0)),"Check: close date or price","Closed")))))))))</x:f>
      </x:c>
    </x:row>
    <x:row r="88" ht="39" customHeight="1">
      <x:c r="A88" s="27"/>
      <x:c r="B88" s="15"/>
      <x:c r="C88" s="15"/>
      <x:c r="D88" s="18"/>
      <x:c r="E88" s="28"/>
      <x:c r="F88" s="28"/>
      <x:c r="G88" s="29"/>
      <x:c r="H88" s="30"/>
      <x:c r="I88" s="27"/>
      <x:c r="J88" s="28"/>
      <x:c r="K88" s="31" t="str">
        <x:f>IF(OR(P88="Open",P88="Closed"),ABS(E88-F88)*G88,"")</x:f>
      </x:c>
      <x:c r="L88" s="31" t="str">
        <x:f>IF(P88="Closed",(J88-E88)*G88*IF(C88="Long",1,-1)-H88,"")</x:f>
      </x:c>
      <x:c r="M88" s="32" t="str">
        <x:f>IF(P88="Closed",L88/K88,"")</x:f>
      </x:c>
      <x:c r="N88" s="15"/>
      <x:c r="O88" s="18"/>
      <x:c r="P88" s="19" t="str">
        <x:f>IF(COUNTA(A88:J88,N88:O88)=0,"",IF(OR(A88="",B88="",C88="",D88=""),"Check: complete plan fields",IF(NOT(AND(ISNUMBER(A88),A88&gt;0)),"Check: open date",IF(NOT(OR(C88="Long",C88="Short")),"Check: side",IF(NOT(AND(ISNUMBER(E88),E88&gt;0,ISNUMBER(F88),F88&gt;0,ISNUMBER(G88),G88&gt;0,ISNUMBER(H88),H88&gt;=0)),"Check: prices, shares or costs",IF(OR(AND(C88="Long",F88&gt;=E88),AND(C88="Short",F88&lt;=E88)),"Check: initial stop",IF(AND(I88="",J88=""),"Open",IF(OR(I88="",J88=""),"Check: close date and exit",IF(NOT(AND(ISNUMBER(I88),I88&gt;=A88,ISNUMBER(J88),J88&gt;0)),"Check: close date or price","Closed")))))))))</x:f>
      </x:c>
    </x:row>
    <x:row r="89" ht="39" customHeight="1">
      <x:c r="A89" s="27"/>
      <x:c r="B89" s="15"/>
      <x:c r="C89" s="15"/>
      <x:c r="D89" s="18"/>
      <x:c r="E89" s="28"/>
      <x:c r="F89" s="28"/>
      <x:c r="G89" s="29"/>
      <x:c r="H89" s="30"/>
      <x:c r="I89" s="27"/>
      <x:c r="J89" s="28"/>
      <x:c r="K89" s="31" t="str">
        <x:f>IF(OR(P89="Open",P89="Closed"),ABS(E89-F89)*G89,"")</x:f>
      </x:c>
      <x:c r="L89" s="31" t="str">
        <x:f>IF(P89="Closed",(J89-E89)*G89*IF(C89="Long",1,-1)-H89,"")</x:f>
      </x:c>
      <x:c r="M89" s="32" t="str">
        <x:f>IF(P89="Closed",L89/K89,"")</x:f>
      </x:c>
      <x:c r="N89" s="15"/>
      <x:c r="O89" s="18"/>
      <x:c r="P89" s="19" t="str">
        <x:f>IF(COUNTA(A89:J89,N89:O89)=0,"",IF(OR(A89="",B89="",C89="",D89=""),"Check: complete plan fields",IF(NOT(AND(ISNUMBER(A89),A89&gt;0)),"Check: open date",IF(NOT(OR(C89="Long",C89="Short")),"Check: side",IF(NOT(AND(ISNUMBER(E89),E89&gt;0,ISNUMBER(F89),F89&gt;0,ISNUMBER(G89),G89&gt;0,ISNUMBER(H89),H89&gt;=0)),"Check: prices, shares or costs",IF(OR(AND(C89="Long",F89&gt;=E89),AND(C89="Short",F89&lt;=E89)),"Check: initial stop",IF(AND(I89="",J89=""),"Open",IF(OR(I89="",J89=""),"Check: close date and exit",IF(NOT(AND(ISNUMBER(I89),I89&gt;=A89,ISNUMBER(J89),J89&gt;0)),"Check: close date or price","Closed")))))))))</x:f>
      </x:c>
    </x:row>
    <x:row r="90" ht="39" customHeight="1">
      <x:c r="A90" s="27"/>
      <x:c r="B90" s="15"/>
      <x:c r="C90" s="15"/>
      <x:c r="D90" s="18"/>
      <x:c r="E90" s="28"/>
      <x:c r="F90" s="28"/>
      <x:c r="G90" s="29"/>
      <x:c r="H90" s="30"/>
      <x:c r="I90" s="27"/>
      <x:c r="J90" s="28"/>
      <x:c r="K90" s="31" t="str">
        <x:f>IF(OR(P90="Open",P90="Closed"),ABS(E90-F90)*G90,"")</x:f>
      </x:c>
      <x:c r="L90" s="31" t="str">
        <x:f>IF(P90="Closed",(J90-E90)*G90*IF(C90="Long",1,-1)-H90,"")</x:f>
      </x:c>
      <x:c r="M90" s="32" t="str">
        <x:f>IF(P90="Closed",L90/K90,"")</x:f>
      </x:c>
      <x:c r="N90" s="15"/>
      <x:c r="O90" s="18"/>
      <x:c r="P90" s="19" t="str">
        <x:f>IF(COUNTA(A90:J90,N90:O90)=0,"",IF(OR(A90="",B90="",C90="",D90=""),"Check: complete plan fields",IF(NOT(AND(ISNUMBER(A90),A90&gt;0)),"Check: open date",IF(NOT(OR(C90="Long",C90="Short")),"Check: side",IF(NOT(AND(ISNUMBER(E90),E90&gt;0,ISNUMBER(F90),F90&gt;0,ISNUMBER(G90),G90&gt;0,ISNUMBER(H90),H90&gt;=0)),"Check: prices, shares or costs",IF(OR(AND(C90="Long",F90&gt;=E90),AND(C90="Short",F90&lt;=E90)),"Check: initial stop",IF(AND(I90="",J90=""),"Open",IF(OR(I90="",J90=""),"Check: close date and exit",IF(NOT(AND(ISNUMBER(I90),I90&gt;=A90,ISNUMBER(J90),J90&gt;0)),"Check: close date or price","Closed")))))))))</x:f>
      </x:c>
    </x:row>
    <x:row r="91" ht="39" customHeight="1">
      <x:c r="A91" s="27"/>
      <x:c r="B91" s="15"/>
      <x:c r="C91" s="15"/>
      <x:c r="D91" s="18"/>
      <x:c r="E91" s="28"/>
      <x:c r="F91" s="28"/>
      <x:c r="G91" s="29"/>
      <x:c r="H91" s="30"/>
      <x:c r="I91" s="27"/>
      <x:c r="J91" s="28"/>
      <x:c r="K91" s="31" t="str">
        <x:f>IF(OR(P91="Open",P91="Closed"),ABS(E91-F91)*G91,"")</x:f>
      </x:c>
      <x:c r="L91" s="31" t="str">
        <x:f>IF(P91="Closed",(J91-E91)*G91*IF(C91="Long",1,-1)-H91,"")</x:f>
      </x:c>
      <x:c r="M91" s="32" t="str">
        <x:f>IF(P91="Closed",L91/K91,"")</x:f>
      </x:c>
      <x:c r="N91" s="15"/>
      <x:c r="O91" s="18"/>
      <x:c r="P91" s="19" t="str">
        <x:f>IF(COUNTA(A91:J91,N91:O91)=0,"",IF(OR(A91="",B91="",C91="",D91=""),"Check: complete plan fields",IF(NOT(AND(ISNUMBER(A91),A91&gt;0)),"Check: open date",IF(NOT(OR(C91="Long",C91="Short")),"Check: side",IF(NOT(AND(ISNUMBER(E91),E91&gt;0,ISNUMBER(F91),F91&gt;0,ISNUMBER(G91),G91&gt;0,ISNUMBER(H91),H91&gt;=0)),"Check: prices, shares or costs",IF(OR(AND(C91="Long",F91&gt;=E91),AND(C91="Short",F91&lt;=E91)),"Check: initial stop",IF(AND(I91="",J91=""),"Open",IF(OR(I91="",J91=""),"Check: close date and exit",IF(NOT(AND(ISNUMBER(I91),I91&gt;=A91,ISNUMBER(J91),J91&gt;0)),"Check: close date or price","Closed")))))))))</x:f>
      </x:c>
    </x:row>
    <x:row r="92" ht="39" customHeight="1">
      <x:c r="A92" s="27"/>
      <x:c r="B92" s="15"/>
      <x:c r="C92" s="15"/>
      <x:c r="D92" s="18"/>
      <x:c r="E92" s="28"/>
      <x:c r="F92" s="28"/>
      <x:c r="G92" s="29"/>
      <x:c r="H92" s="30"/>
      <x:c r="I92" s="27"/>
      <x:c r="J92" s="28"/>
      <x:c r="K92" s="31" t="str">
        <x:f>IF(OR(P92="Open",P92="Closed"),ABS(E92-F92)*G92,"")</x:f>
      </x:c>
      <x:c r="L92" s="31" t="str">
        <x:f>IF(P92="Closed",(J92-E92)*G92*IF(C92="Long",1,-1)-H92,"")</x:f>
      </x:c>
      <x:c r="M92" s="32" t="str">
        <x:f>IF(P92="Closed",L92/K92,"")</x:f>
      </x:c>
      <x:c r="N92" s="15"/>
      <x:c r="O92" s="18"/>
      <x:c r="P92" s="19" t="str">
        <x:f>IF(COUNTA(A92:J92,N92:O92)=0,"",IF(OR(A92="",B92="",C92="",D92=""),"Check: complete plan fields",IF(NOT(AND(ISNUMBER(A92),A92&gt;0)),"Check: open date",IF(NOT(OR(C92="Long",C92="Short")),"Check: side",IF(NOT(AND(ISNUMBER(E92),E92&gt;0,ISNUMBER(F92),F92&gt;0,ISNUMBER(G92),G92&gt;0,ISNUMBER(H92),H92&gt;=0)),"Check: prices, shares or costs",IF(OR(AND(C92="Long",F92&gt;=E92),AND(C92="Short",F92&lt;=E92)),"Check: initial stop",IF(AND(I92="",J92=""),"Open",IF(OR(I92="",J92=""),"Check: close date and exit",IF(NOT(AND(ISNUMBER(I92),I92&gt;=A92,ISNUMBER(J92),J92&gt;0)),"Check: close date or price","Closed")))))))))</x:f>
      </x:c>
    </x:row>
    <x:row r="93" ht="39" customHeight="1">
      <x:c r="A93" s="27"/>
      <x:c r="B93" s="15"/>
      <x:c r="C93" s="15"/>
      <x:c r="D93" s="18"/>
      <x:c r="E93" s="28"/>
      <x:c r="F93" s="28"/>
      <x:c r="G93" s="29"/>
      <x:c r="H93" s="30"/>
      <x:c r="I93" s="27"/>
      <x:c r="J93" s="28"/>
      <x:c r="K93" s="31" t="str">
        <x:f>IF(OR(P93="Open",P93="Closed"),ABS(E93-F93)*G93,"")</x:f>
      </x:c>
      <x:c r="L93" s="31" t="str">
        <x:f>IF(P93="Closed",(J93-E93)*G93*IF(C93="Long",1,-1)-H93,"")</x:f>
      </x:c>
      <x:c r="M93" s="32" t="str">
        <x:f>IF(P93="Closed",L93/K93,"")</x:f>
      </x:c>
      <x:c r="N93" s="15"/>
      <x:c r="O93" s="18"/>
      <x:c r="P93" s="19" t="str">
        <x:f>IF(COUNTA(A93:J93,N93:O93)=0,"",IF(OR(A93="",B93="",C93="",D93=""),"Check: complete plan fields",IF(NOT(AND(ISNUMBER(A93),A93&gt;0)),"Check: open date",IF(NOT(OR(C93="Long",C93="Short")),"Check: side",IF(NOT(AND(ISNUMBER(E93),E93&gt;0,ISNUMBER(F93),F93&gt;0,ISNUMBER(G93),G93&gt;0,ISNUMBER(H93),H93&gt;=0)),"Check: prices, shares or costs",IF(OR(AND(C93="Long",F93&gt;=E93),AND(C93="Short",F93&lt;=E93)),"Check: initial stop",IF(AND(I93="",J93=""),"Open",IF(OR(I93="",J93=""),"Check: close date and exit",IF(NOT(AND(ISNUMBER(I93),I93&gt;=A93,ISNUMBER(J93),J93&gt;0)),"Check: close date or price","Closed")))))))))</x:f>
      </x:c>
    </x:row>
    <x:row r="94" ht="39" customHeight="1">
      <x:c r="A94" s="27"/>
      <x:c r="B94" s="15"/>
      <x:c r="C94" s="15"/>
      <x:c r="D94" s="18"/>
      <x:c r="E94" s="28"/>
      <x:c r="F94" s="28"/>
      <x:c r="G94" s="29"/>
      <x:c r="H94" s="30"/>
      <x:c r="I94" s="27"/>
      <x:c r="J94" s="28"/>
      <x:c r="K94" s="31" t="str">
        <x:f>IF(OR(P94="Open",P94="Closed"),ABS(E94-F94)*G94,"")</x:f>
      </x:c>
      <x:c r="L94" s="31" t="str">
        <x:f>IF(P94="Closed",(J94-E94)*G94*IF(C94="Long",1,-1)-H94,"")</x:f>
      </x:c>
      <x:c r="M94" s="32" t="str">
        <x:f>IF(P94="Closed",L94/K94,"")</x:f>
      </x:c>
      <x:c r="N94" s="15"/>
      <x:c r="O94" s="18"/>
      <x:c r="P94" s="19" t="str">
        <x:f>IF(COUNTA(A94:J94,N94:O94)=0,"",IF(OR(A94="",B94="",C94="",D94=""),"Check: complete plan fields",IF(NOT(AND(ISNUMBER(A94),A94&gt;0)),"Check: open date",IF(NOT(OR(C94="Long",C94="Short")),"Check: side",IF(NOT(AND(ISNUMBER(E94),E94&gt;0,ISNUMBER(F94),F94&gt;0,ISNUMBER(G94),G94&gt;0,ISNUMBER(H94),H94&gt;=0)),"Check: prices, shares or costs",IF(OR(AND(C94="Long",F94&gt;=E94),AND(C94="Short",F94&lt;=E94)),"Check: initial stop",IF(AND(I94="",J94=""),"Open",IF(OR(I94="",J94=""),"Check: close date and exit",IF(NOT(AND(ISNUMBER(I94),I94&gt;=A94,ISNUMBER(J94),J94&gt;0)),"Check: close date or price","Closed")))))))))</x:f>
      </x:c>
    </x:row>
    <x:row r="95" ht="39" customHeight="1">
      <x:c r="A95" s="27"/>
      <x:c r="B95" s="15"/>
      <x:c r="C95" s="15"/>
      <x:c r="D95" s="18"/>
      <x:c r="E95" s="28"/>
      <x:c r="F95" s="28"/>
      <x:c r="G95" s="29"/>
      <x:c r="H95" s="30"/>
      <x:c r="I95" s="27"/>
      <x:c r="J95" s="28"/>
      <x:c r="K95" s="31" t="str">
        <x:f>IF(OR(P95="Open",P95="Closed"),ABS(E95-F95)*G95,"")</x:f>
      </x:c>
      <x:c r="L95" s="31" t="str">
        <x:f>IF(P95="Closed",(J95-E95)*G95*IF(C95="Long",1,-1)-H95,"")</x:f>
      </x:c>
      <x:c r="M95" s="32" t="str">
        <x:f>IF(P95="Closed",L95/K95,"")</x:f>
      </x:c>
      <x:c r="N95" s="15"/>
      <x:c r="O95" s="18"/>
      <x:c r="P95" s="19" t="str">
        <x:f>IF(COUNTA(A95:J95,N95:O95)=0,"",IF(OR(A95="",B95="",C95="",D95=""),"Check: complete plan fields",IF(NOT(AND(ISNUMBER(A95),A95&gt;0)),"Check: open date",IF(NOT(OR(C95="Long",C95="Short")),"Check: side",IF(NOT(AND(ISNUMBER(E95),E95&gt;0,ISNUMBER(F95),F95&gt;0,ISNUMBER(G95),G95&gt;0,ISNUMBER(H95),H95&gt;=0)),"Check: prices, shares or costs",IF(OR(AND(C95="Long",F95&gt;=E95),AND(C95="Short",F95&lt;=E95)),"Check: initial stop",IF(AND(I95="",J95=""),"Open",IF(OR(I95="",J95=""),"Check: close date and exit",IF(NOT(AND(ISNUMBER(I95),I95&gt;=A95,ISNUMBER(J95),J95&gt;0)),"Check: close date or price","Closed")))))))))</x:f>
      </x:c>
    </x:row>
    <x:row r="96" ht="39" customHeight="1">
      <x:c r="A96" s="27"/>
      <x:c r="B96" s="15"/>
      <x:c r="C96" s="15"/>
      <x:c r="D96" s="18"/>
      <x:c r="E96" s="28"/>
      <x:c r="F96" s="28"/>
      <x:c r="G96" s="29"/>
      <x:c r="H96" s="30"/>
      <x:c r="I96" s="27"/>
      <x:c r="J96" s="28"/>
      <x:c r="K96" s="31" t="str">
        <x:f>IF(OR(P96="Open",P96="Closed"),ABS(E96-F96)*G96,"")</x:f>
      </x:c>
      <x:c r="L96" s="31" t="str">
        <x:f>IF(P96="Closed",(J96-E96)*G96*IF(C96="Long",1,-1)-H96,"")</x:f>
      </x:c>
      <x:c r="M96" s="32" t="str">
        <x:f>IF(P96="Closed",L96/K96,"")</x:f>
      </x:c>
      <x:c r="N96" s="15"/>
      <x:c r="O96" s="18"/>
      <x:c r="P96" s="19" t="str">
        <x:f>IF(COUNTA(A96:J96,N96:O96)=0,"",IF(OR(A96="",B96="",C96="",D96=""),"Check: complete plan fields",IF(NOT(AND(ISNUMBER(A96),A96&gt;0)),"Check: open date",IF(NOT(OR(C96="Long",C96="Short")),"Check: side",IF(NOT(AND(ISNUMBER(E96),E96&gt;0,ISNUMBER(F96),F96&gt;0,ISNUMBER(G96),G96&gt;0,ISNUMBER(H96),H96&gt;=0)),"Check: prices, shares or costs",IF(OR(AND(C96="Long",F96&gt;=E96),AND(C96="Short",F96&lt;=E96)),"Check: initial stop",IF(AND(I96="",J96=""),"Open",IF(OR(I96="",J96=""),"Check: close date and exit",IF(NOT(AND(ISNUMBER(I96),I96&gt;=A96,ISNUMBER(J96),J96&gt;0)),"Check: close date or price","Closed")))))))))</x:f>
      </x:c>
    </x:row>
    <x:row r="97" ht="39" customHeight="1">
      <x:c r="A97" s="27"/>
      <x:c r="B97" s="15"/>
      <x:c r="C97" s="15"/>
      <x:c r="D97" s="18"/>
      <x:c r="E97" s="28"/>
      <x:c r="F97" s="28"/>
      <x:c r="G97" s="29"/>
      <x:c r="H97" s="30"/>
      <x:c r="I97" s="27"/>
      <x:c r="J97" s="28"/>
      <x:c r="K97" s="31" t="str">
        <x:f>IF(OR(P97="Open",P97="Closed"),ABS(E97-F97)*G97,"")</x:f>
      </x:c>
      <x:c r="L97" s="31" t="str">
        <x:f>IF(P97="Closed",(J97-E97)*G97*IF(C97="Long",1,-1)-H97,"")</x:f>
      </x:c>
      <x:c r="M97" s="32" t="str">
        <x:f>IF(P97="Closed",L97/K97,"")</x:f>
      </x:c>
      <x:c r="N97" s="15"/>
      <x:c r="O97" s="18"/>
      <x:c r="P97" s="19" t="str">
        <x:f>IF(COUNTA(A97:J97,N97:O97)=0,"",IF(OR(A97="",B97="",C97="",D97=""),"Check: complete plan fields",IF(NOT(AND(ISNUMBER(A97),A97&gt;0)),"Check: open date",IF(NOT(OR(C97="Long",C97="Short")),"Check: side",IF(NOT(AND(ISNUMBER(E97),E97&gt;0,ISNUMBER(F97),F97&gt;0,ISNUMBER(G97),G97&gt;0,ISNUMBER(H97),H97&gt;=0)),"Check: prices, shares or costs",IF(OR(AND(C97="Long",F97&gt;=E97),AND(C97="Short",F97&lt;=E97)),"Check: initial stop",IF(AND(I97="",J97=""),"Open",IF(OR(I97="",J97=""),"Check: close date and exit",IF(NOT(AND(ISNUMBER(I97),I97&gt;=A97,ISNUMBER(J97),J97&gt;0)),"Check: close date or price","Closed")))))))))</x:f>
      </x:c>
    </x:row>
    <x:row r="98" ht="39" customHeight="1">
      <x:c r="A98" s="27"/>
      <x:c r="B98" s="15"/>
      <x:c r="C98" s="15"/>
      <x:c r="D98" s="18"/>
      <x:c r="E98" s="28"/>
      <x:c r="F98" s="28"/>
      <x:c r="G98" s="29"/>
      <x:c r="H98" s="30"/>
      <x:c r="I98" s="27"/>
      <x:c r="J98" s="28"/>
      <x:c r="K98" s="31" t="str">
        <x:f>IF(OR(P98="Open",P98="Closed"),ABS(E98-F98)*G98,"")</x:f>
      </x:c>
      <x:c r="L98" s="31" t="str">
        <x:f>IF(P98="Closed",(J98-E98)*G98*IF(C98="Long",1,-1)-H98,"")</x:f>
      </x:c>
      <x:c r="M98" s="32" t="str">
        <x:f>IF(P98="Closed",L98/K98,"")</x:f>
      </x:c>
      <x:c r="N98" s="15"/>
      <x:c r="O98" s="18"/>
      <x:c r="P98" s="19" t="str">
        <x:f>IF(COUNTA(A98:J98,N98:O98)=0,"",IF(OR(A98="",B98="",C98="",D98=""),"Check: complete plan fields",IF(NOT(AND(ISNUMBER(A98),A98&gt;0)),"Check: open date",IF(NOT(OR(C98="Long",C98="Short")),"Check: side",IF(NOT(AND(ISNUMBER(E98),E98&gt;0,ISNUMBER(F98),F98&gt;0,ISNUMBER(G98),G98&gt;0,ISNUMBER(H98),H98&gt;=0)),"Check: prices, shares or costs",IF(OR(AND(C98="Long",F98&gt;=E98),AND(C98="Short",F98&lt;=E98)),"Check: initial stop",IF(AND(I98="",J98=""),"Open",IF(OR(I98="",J98=""),"Check: close date and exit",IF(NOT(AND(ISNUMBER(I98),I98&gt;=A98,ISNUMBER(J98),J98&gt;0)),"Check: close date or price","Closed")))))))))</x:f>
      </x:c>
    </x:row>
    <x:row r="99" ht="39" customHeight="1">
      <x:c r="A99" s="27"/>
      <x:c r="B99" s="15"/>
      <x:c r="C99" s="15"/>
      <x:c r="D99" s="18"/>
      <x:c r="E99" s="28"/>
      <x:c r="F99" s="28"/>
      <x:c r="G99" s="29"/>
      <x:c r="H99" s="30"/>
      <x:c r="I99" s="27"/>
      <x:c r="J99" s="28"/>
      <x:c r="K99" s="31" t="str">
        <x:f>IF(OR(P99="Open",P99="Closed"),ABS(E99-F99)*G99,"")</x:f>
      </x:c>
      <x:c r="L99" s="31" t="str">
        <x:f>IF(P99="Closed",(J99-E99)*G99*IF(C99="Long",1,-1)-H99,"")</x:f>
      </x:c>
      <x:c r="M99" s="32" t="str">
        <x:f>IF(P99="Closed",L99/K99,"")</x:f>
      </x:c>
      <x:c r="N99" s="15"/>
      <x:c r="O99" s="18"/>
      <x:c r="P99" s="19" t="str">
        <x:f>IF(COUNTA(A99:J99,N99:O99)=0,"",IF(OR(A99="",B99="",C99="",D99=""),"Check: complete plan fields",IF(NOT(AND(ISNUMBER(A99),A99&gt;0)),"Check: open date",IF(NOT(OR(C99="Long",C99="Short")),"Check: side",IF(NOT(AND(ISNUMBER(E99),E99&gt;0,ISNUMBER(F99),F99&gt;0,ISNUMBER(G99),G99&gt;0,ISNUMBER(H99),H99&gt;=0)),"Check: prices, shares or costs",IF(OR(AND(C99="Long",F99&gt;=E99),AND(C99="Short",F99&lt;=E99)),"Check: initial stop",IF(AND(I99="",J99=""),"Open",IF(OR(I99="",J99=""),"Check: close date and exit",IF(NOT(AND(ISNUMBER(I99),I99&gt;=A99,ISNUMBER(J99),J99&gt;0)),"Check: close date or price","Closed")))))))))</x:f>
      </x:c>
    </x:row>
    <x:row r="100" ht="39" customHeight="1">
      <x:c r="A100" s="27"/>
      <x:c r="B100" s="15"/>
      <x:c r="C100" s="15"/>
      <x:c r="D100" s="18"/>
      <x:c r="E100" s="28"/>
      <x:c r="F100" s="28"/>
      <x:c r="G100" s="29"/>
      <x:c r="H100" s="30"/>
      <x:c r="I100" s="27"/>
      <x:c r="J100" s="28"/>
      <x:c r="K100" s="31" t="str">
        <x:f>IF(OR(P100="Open",P100="Closed"),ABS(E100-F100)*G100,"")</x:f>
      </x:c>
      <x:c r="L100" s="31" t="str">
        <x:f>IF(P100="Closed",(J100-E100)*G100*IF(C100="Long",1,-1)-H100,"")</x:f>
      </x:c>
      <x:c r="M100" s="32" t="str">
        <x:f>IF(P100="Closed",L100/K100,"")</x:f>
      </x:c>
      <x:c r="N100" s="15"/>
      <x:c r="O100" s="18"/>
      <x:c r="P100" s="19" t="str">
        <x:f>IF(COUNTA(A100:J100,N100:O100)=0,"",IF(OR(A100="",B100="",C100="",D100=""),"Check: complete plan fields",IF(NOT(AND(ISNUMBER(A100),A100&gt;0)),"Check: open date",IF(NOT(OR(C100="Long",C100="Short")),"Check: side",IF(NOT(AND(ISNUMBER(E100),E100&gt;0,ISNUMBER(F100),F100&gt;0,ISNUMBER(G100),G100&gt;0,ISNUMBER(H100),H100&gt;=0)),"Check: prices, shares or costs",IF(OR(AND(C100="Long",F100&gt;=E100),AND(C100="Short",F100&lt;=E100)),"Check: initial stop",IF(AND(I100="",J100=""),"Open",IF(OR(I100="",J100=""),"Check: close date and exit",IF(NOT(AND(ISNUMBER(I100),I100&gt;=A100,ISNUMBER(J100),J100&gt;0)),"Check: close date or price","Closed")))))))))</x:f>
      </x:c>
    </x:row>
    <x:row r="101" ht="39" customHeight="1">
      <x:c r="A101" s="27"/>
      <x:c r="B101" s="15"/>
      <x:c r="C101" s="15"/>
      <x:c r="D101" s="18"/>
      <x:c r="E101" s="28"/>
      <x:c r="F101" s="28"/>
      <x:c r="G101" s="29"/>
      <x:c r="H101" s="30"/>
      <x:c r="I101" s="27"/>
      <x:c r="J101" s="28"/>
      <x:c r="K101" s="31" t="str">
        <x:f>IF(OR(P101="Open",P101="Closed"),ABS(E101-F101)*G101,"")</x:f>
      </x:c>
      <x:c r="L101" s="31" t="str">
        <x:f>IF(P101="Closed",(J101-E101)*G101*IF(C101="Long",1,-1)-H101,"")</x:f>
      </x:c>
      <x:c r="M101" s="32" t="str">
        <x:f>IF(P101="Closed",L101/K101,"")</x:f>
      </x:c>
      <x:c r="N101" s="15"/>
      <x:c r="O101" s="18"/>
      <x:c r="P101" s="19" t="str">
        <x:f>IF(COUNTA(A101:J101,N101:O101)=0,"",IF(OR(A101="",B101="",C101="",D101=""),"Check: complete plan fields",IF(NOT(AND(ISNUMBER(A101),A101&gt;0)),"Check: open date",IF(NOT(OR(C101="Long",C101="Short")),"Check: side",IF(NOT(AND(ISNUMBER(E101),E101&gt;0,ISNUMBER(F101),F101&gt;0,ISNUMBER(G101),G101&gt;0,ISNUMBER(H101),H101&gt;=0)),"Check: prices, shares or costs",IF(OR(AND(C101="Long",F101&gt;=E101),AND(C101="Short",F101&lt;=E101)),"Check: initial stop",IF(AND(I101="",J101=""),"Open",IF(OR(I101="",J101=""),"Check: close date and exit",IF(NOT(AND(ISNUMBER(I101),I101&gt;=A101,ISNUMBER(J101),J101&gt;0)),"Check: close date or price","Closed")))))))))</x:f>
      </x:c>
    </x:row>
    <x:row r="102" ht="39" customHeight="1">
      <x:c r="A102" s="27"/>
      <x:c r="B102" s="15"/>
      <x:c r="C102" s="15"/>
      <x:c r="D102" s="18"/>
      <x:c r="E102" s="28"/>
      <x:c r="F102" s="28"/>
      <x:c r="G102" s="29"/>
      <x:c r="H102" s="30"/>
      <x:c r="I102" s="27"/>
      <x:c r="J102" s="28"/>
      <x:c r="K102" s="31" t="str">
        <x:f>IF(OR(P102="Open",P102="Closed"),ABS(E102-F102)*G102,"")</x:f>
      </x:c>
      <x:c r="L102" s="31" t="str">
        <x:f>IF(P102="Closed",(J102-E102)*G102*IF(C102="Long",1,-1)-H102,"")</x:f>
      </x:c>
      <x:c r="M102" s="32" t="str">
        <x:f>IF(P102="Closed",L102/K102,"")</x:f>
      </x:c>
      <x:c r="N102" s="15"/>
      <x:c r="O102" s="18"/>
      <x:c r="P102" s="19" t="str">
        <x:f>IF(COUNTA(A102:J102,N102:O102)=0,"",IF(OR(A102="",B102="",C102="",D102=""),"Check: complete plan fields",IF(NOT(AND(ISNUMBER(A102),A102&gt;0)),"Check: open date",IF(NOT(OR(C102="Long",C102="Short")),"Check: side",IF(NOT(AND(ISNUMBER(E102),E102&gt;0,ISNUMBER(F102),F102&gt;0,ISNUMBER(G102),G102&gt;0,ISNUMBER(H102),H102&gt;=0)),"Check: prices, shares or costs",IF(OR(AND(C102="Long",F102&gt;=E102),AND(C102="Short",F102&lt;=E102)),"Check: initial stop",IF(AND(I102="",J102=""),"Open",IF(OR(I102="",J102=""),"Check: close date and exit",IF(NOT(AND(ISNUMBER(I102),I102&gt;=A102,ISNUMBER(J102),J102&gt;0)),"Check: close date or price","Closed")))))))))</x:f>
      </x:c>
    </x:row>
    <x:row r="103" ht="39" customHeight="1">
      <x:c r="A103" s="27"/>
      <x:c r="B103" s="15"/>
      <x:c r="C103" s="15"/>
      <x:c r="D103" s="18"/>
      <x:c r="E103" s="28"/>
      <x:c r="F103" s="28"/>
      <x:c r="G103" s="29"/>
      <x:c r="H103" s="30"/>
      <x:c r="I103" s="27"/>
      <x:c r="J103" s="28"/>
      <x:c r="K103" s="31" t="str">
        <x:f>IF(OR(P103="Open",P103="Closed"),ABS(E103-F103)*G103,"")</x:f>
      </x:c>
      <x:c r="L103" s="31" t="str">
        <x:f>IF(P103="Closed",(J103-E103)*G103*IF(C103="Long",1,-1)-H103,"")</x:f>
      </x:c>
      <x:c r="M103" s="32" t="str">
        <x:f>IF(P103="Closed",L103/K103,"")</x:f>
      </x:c>
      <x:c r="N103" s="15"/>
      <x:c r="O103" s="18"/>
      <x:c r="P103" s="19" t="str">
        <x:f>IF(COUNTA(A103:J103,N103:O103)=0,"",IF(OR(A103="",B103="",C103="",D103=""),"Check: complete plan fields",IF(NOT(AND(ISNUMBER(A103),A103&gt;0)),"Check: open date",IF(NOT(OR(C103="Long",C103="Short")),"Check: side",IF(NOT(AND(ISNUMBER(E103),E103&gt;0,ISNUMBER(F103),F103&gt;0,ISNUMBER(G103),G103&gt;0,ISNUMBER(H103),H103&gt;=0)),"Check: prices, shares or costs",IF(OR(AND(C103="Long",F103&gt;=E103),AND(C103="Short",F103&lt;=E103)),"Check: initial stop",IF(AND(I103="",J103=""),"Open",IF(OR(I103="",J103=""),"Check: close date and exit",IF(NOT(AND(ISNUMBER(I103),I103&gt;=A103,ISNUMBER(J103),J103&gt;0)),"Check: close date or price","Closed")))))))))</x:f>
      </x:c>
    </x:row>
    <x:row r="104" ht="39" customHeight="1">
      <x:c r="A104" s="27"/>
      <x:c r="B104" s="15"/>
      <x:c r="C104" s="15"/>
      <x:c r="D104" s="18"/>
      <x:c r="E104" s="28"/>
      <x:c r="F104" s="28"/>
      <x:c r="G104" s="29"/>
      <x:c r="H104" s="30"/>
      <x:c r="I104" s="27"/>
      <x:c r="J104" s="28"/>
      <x:c r="K104" s="31" t="str">
        <x:f>IF(OR(P104="Open",P104="Closed"),ABS(E104-F104)*G104,"")</x:f>
      </x:c>
      <x:c r="L104" s="31" t="str">
        <x:f>IF(P104="Closed",(J104-E104)*G104*IF(C104="Long",1,-1)-H104,"")</x:f>
      </x:c>
      <x:c r="M104" s="32" t="str">
        <x:f>IF(P104="Closed",L104/K104,"")</x:f>
      </x:c>
      <x:c r="N104" s="15"/>
      <x:c r="O104" s="18"/>
      <x:c r="P104" s="19" t="str">
        <x:f>IF(COUNTA(A104:J104,N104:O104)=0,"",IF(OR(A104="",B104="",C104="",D104=""),"Check: complete plan fields",IF(NOT(AND(ISNUMBER(A104),A104&gt;0)),"Check: open date",IF(NOT(OR(C104="Long",C104="Short")),"Check: side",IF(NOT(AND(ISNUMBER(E104),E104&gt;0,ISNUMBER(F104),F104&gt;0,ISNUMBER(G104),G104&gt;0,ISNUMBER(H104),H104&gt;=0)),"Check: prices, shares or costs",IF(OR(AND(C104="Long",F104&gt;=E104),AND(C104="Short",F104&lt;=E104)),"Check: initial stop",IF(AND(I104="",J104=""),"Open",IF(OR(I104="",J104=""),"Check: close date and exit",IF(NOT(AND(ISNUMBER(I104),I104&gt;=A104,ISNUMBER(J104),J104&gt;0)),"Check: close date or price","Closed")))))))))</x:f>
      </x:c>
    </x:row>
    <x:row r="105" ht="39" customHeight="1">
      <x:c r="A105" s="27"/>
      <x:c r="B105" s="15"/>
      <x:c r="C105" s="15"/>
      <x:c r="D105" s="18"/>
      <x:c r="E105" s="28"/>
      <x:c r="F105" s="28"/>
      <x:c r="G105" s="29"/>
      <x:c r="H105" s="30"/>
      <x:c r="I105" s="27"/>
      <x:c r="J105" s="28"/>
      <x:c r="K105" s="31" t="str">
        <x:f>IF(OR(P105="Open",P105="Closed"),ABS(E105-F105)*G105,"")</x:f>
      </x:c>
      <x:c r="L105" s="31" t="str">
        <x:f>IF(P105="Closed",(J105-E105)*G105*IF(C105="Long",1,-1)-H105,"")</x:f>
      </x:c>
      <x:c r="M105" s="32" t="str">
        <x:f>IF(P105="Closed",L105/K105,"")</x:f>
      </x:c>
      <x:c r="N105" s="15"/>
      <x:c r="O105" s="18"/>
      <x:c r="P105" s="19" t="str">
        <x:f>IF(COUNTA(A105:J105,N105:O105)=0,"",IF(OR(A105="",B105="",C105="",D105=""),"Check: complete plan fields",IF(NOT(AND(ISNUMBER(A105),A105&gt;0)),"Check: open date",IF(NOT(OR(C105="Long",C105="Short")),"Check: side",IF(NOT(AND(ISNUMBER(E105),E105&gt;0,ISNUMBER(F105),F105&gt;0,ISNUMBER(G105),G105&gt;0,ISNUMBER(H105),H105&gt;=0)),"Check: prices, shares or costs",IF(OR(AND(C105="Long",F105&gt;=E105),AND(C105="Short",F105&lt;=E105)),"Check: initial stop",IF(AND(I105="",J105=""),"Open",IF(OR(I105="",J105=""),"Check: close date and exit",IF(NOT(AND(ISNUMBER(I105),I105&gt;=A105,ISNUMBER(J105),J105&gt;0)),"Check: close date or price","Closed")))))))))</x:f>
      </x:c>
    </x:row>
    <x:row r="106" ht="39" customHeight="1">
      <x:c r="A106" s="27"/>
      <x:c r="B106" s="15"/>
      <x:c r="C106" s="15"/>
      <x:c r="D106" s="18"/>
      <x:c r="E106" s="28"/>
      <x:c r="F106" s="28"/>
      <x:c r="G106" s="29"/>
      <x:c r="H106" s="30"/>
      <x:c r="I106" s="27"/>
      <x:c r="J106" s="28"/>
      <x:c r="K106" s="31" t="str">
        <x:f>IF(OR(P106="Open",P106="Closed"),ABS(E106-F106)*G106,"")</x:f>
      </x:c>
      <x:c r="L106" s="31" t="str">
        <x:f>IF(P106="Closed",(J106-E106)*G106*IF(C106="Long",1,-1)-H106,"")</x:f>
      </x:c>
      <x:c r="M106" s="32" t="str">
        <x:f>IF(P106="Closed",L106/K106,"")</x:f>
      </x:c>
      <x:c r="N106" s="15"/>
      <x:c r="O106" s="18"/>
      <x:c r="P106" s="19" t="str">
        <x:f>IF(COUNTA(A106:J106,N106:O106)=0,"",IF(OR(A106="",B106="",C106="",D106=""),"Check: complete plan fields",IF(NOT(AND(ISNUMBER(A106),A106&gt;0)),"Check: open date",IF(NOT(OR(C106="Long",C106="Short")),"Check: side",IF(NOT(AND(ISNUMBER(E106),E106&gt;0,ISNUMBER(F106),F106&gt;0,ISNUMBER(G106),G106&gt;0,ISNUMBER(H106),H106&gt;=0)),"Check: prices, shares or costs",IF(OR(AND(C106="Long",F106&gt;=E106),AND(C106="Short",F106&lt;=E106)),"Check: initial stop",IF(AND(I106="",J106=""),"Open",IF(OR(I106="",J106=""),"Check: close date and exit",IF(NOT(AND(ISNUMBER(I106),I106&gt;=A106,ISNUMBER(J106),J106&gt;0)),"Check: close date or price","Closed")))))))))</x:f>
      </x:c>
    </x:row>
    <x:row r="107" ht="39" customHeight="1">
      <x:c r="A107" s="27"/>
      <x:c r="B107" s="15"/>
      <x:c r="C107" s="15"/>
      <x:c r="D107" s="18"/>
      <x:c r="E107" s="28"/>
      <x:c r="F107" s="28"/>
      <x:c r="G107" s="29"/>
      <x:c r="H107" s="30"/>
      <x:c r="I107" s="27"/>
      <x:c r="J107" s="28"/>
      <x:c r="K107" s="31" t="str">
        <x:f>IF(OR(P107="Open",P107="Closed"),ABS(E107-F107)*G107,"")</x:f>
      </x:c>
      <x:c r="L107" s="31" t="str">
        <x:f>IF(P107="Closed",(J107-E107)*G107*IF(C107="Long",1,-1)-H107,"")</x:f>
      </x:c>
      <x:c r="M107" s="32" t="str">
        <x:f>IF(P107="Closed",L107/K107,"")</x:f>
      </x:c>
      <x:c r="N107" s="15"/>
      <x:c r="O107" s="18"/>
      <x:c r="P107" s="19" t="str">
        <x:f>IF(COUNTA(A107:J107,N107:O107)=0,"",IF(OR(A107="",B107="",C107="",D107=""),"Check: complete plan fields",IF(NOT(AND(ISNUMBER(A107),A107&gt;0)),"Check: open date",IF(NOT(OR(C107="Long",C107="Short")),"Check: side",IF(NOT(AND(ISNUMBER(E107),E107&gt;0,ISNUMBER(F107),F107&gt;0,ISNUMBER(G107),G107&gt;0,ISNUMBER(H107),H107&gt;=0)),"Check: prices, shares or costs",IF(OR(AND(C107="Long",F107&gt;=E107),AND(C107="Short",F107&lt;=E107)),"Check: initial stop",IF(AND(I107="",J107=""),"Open",IF(OR(I107="",J107=""),"Check: close date and exit",IF(NOT(AND(ISNUMBER(I107),I107&gt;=A107,ISNUMBER(J107),J107&gt;0)),"Check: close date or price","Closed")))))))))</x:f>
      </x:c>
    </x:row>
    <x:row r="108" ht="39" customHeight="1">
      <x:c r="A108" s="27"/>
      <x:c r="B108" s="15"/>
      <x:c r="C108" s="15"/>
      <x:c r="D108" s="18"/>
      <x:c r="E108" s="28"/>
      <x:c r="F108" s="28"/>
      <x:c r="G108" s="29"/>
      <x:c r="H108" s="30"/>
      <x:c r="I108" s="27"/>
      <x:c r="J108" s="28"/>
      <x:c r="K108" s="31" t="str">
        <x:f>IF(OR(P108="Open",P108="Closed"),ABS(E108-F108)*G108,"")</x:f>
      </x:c>
      <x:c r="L108" s="31" t="str">
        <x:f>IF(P108="Closed",(J108-E108)*G108*IF(C108="Long",1,-1)-H108,"")</x:f>
      </x:c>
      <x:c r="M108" s="32" t="str">
        <x:f>IF(P108="Closed",L108/K108,"")</x:f>
      </x:c>
      <x:c r="N108" s="15"/>
      <x:c r="O108" s="18"/>
      <x:c r="P108" s="19" t="str">
        <x:f>IF(COUNTA(A108:J108,N108:O108)=0,"",IF(OR(A108="",B108="",C108="",D108=""),"Check: complete plan fields",IF(NOT(AND(ISNUMBER(A108),A108&gt;0)),"Check: open date",IF(NOT(OR(C108="Long",C108="Short")),"Check: side",IF(NOT(AND(ISNUMBER(E108),E108&gt;0,ISNUMBER(F108),F108&gt;0,ISNUMBER(G108),G108&gt;0,ISNUMBER(H108),H108&gt;=0)),"Check: prices, shares or costs",IF(OR(AND(C108="Long",F108&gt;=E108),AND(C108="Short",F108&lt;=E108)),"Check: initial stop",IF(AND(I108="",J108=""),"Open",IF(OR(I108="",J108=""),"Check: close date and exit",IF(NOT(AND(ISNUMBER(I108),I108&gt;=A108,ISNUMBER(J108),J108&gt;0)),"Check: close date or price","Closed")))))))))</x:f>
      </x:c>
    </x:row>
  </x:sheetData>
  <x:conditionalFormatting sqref="P9:P108">
    <x:cfRule type="expression" dxfId="0" priority="1">
      <x:formula>LEFT($P9,6)="Check:"</x:formula>
    </x:cfRule>
  </x:conditionalFormatting>
  <x:conditionalFormatting sqref="G6:G6">
    <x:cfRule type="cellIs" dxfId="1" priority="2" operator="greaterThan">
      <x:formula>0</x:formula>
    </x:cfRule>
  </x:conditionalFormatting>
  <x:dataValidations count="2">
    <x:dataValidation type="list" sqref="C9:C108">
      <x:formula1>"Long,Short"</x:formula1>
    </x:dataValidation>
    <x:dataValidation type="list" sqref="N9:N108">
      <x:formula1>"Yes,No,Not reviewed"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fdcd7942950407f"/>
  </x:tableParts>
</x:worksheet>
</file>

<file path=xl/worksheets/sheet2.xml><?xml version="1.0" encoding="utf-8"?>
<x:worksheet xmlns:x="http://schemas.openxmlformats.org/spreadsheetml/2006/main">
  <x:sheetPr>
    <x:tabColor rgb="FFB9C4B3"/>
  </x:sheetPr>
  <x:sheetViews>
    <x:sheetView showGridLines="0" workbookViewId="0"/>
  </x:sheetViews>
  <x:sheetFormatPr defaultRowHeight="15"/>
  <x:cols>
    <x:col min="1" max="1" width="36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23" customHeight="1">
      <x:c r="A1" s="2"/>
      <x:c r="B1" s="2"/>
      <x:c r="C1" s="2"/>
      <x:c r="D1" s="2"/>
      <x:c r="E1" s="2"/>
    </x:row>
    <x:row r="2" ht="30" customHeight="1">
      <x:c r="A2" s="4" t="str">
        <x:v>Trading journal guide</x:v>
      </x:c>
      <x:c r="B2" s="5"/>
      <x:c r="C2" s="5"/>
      <x:c r="D2" s="5"/>
      <x:c r="E2" s="5"/>
    </x:row>
    <x:row r="3" ht="23" customHeight="1">
      <x:c r="A3" s="2"/>
      <x:c r="B3" s="2"/>
      <x:c r="C3" s="2"/>
      <x:c r="D3" s="2"/>
      <x:c r="E3" s="2"/>
    </x:row>
    <x:row r="4" ht="23" customHeight="1">
      <x:c r="A4" s="33" t="str">
        <x:v>Before you start</x:v>
      </x:c>
      <x:c r="B4" s="2"/>
      <x:c r="C4" s="2"/>
      <x:c r="D4" s="2"/>
      <x:c r="E4" s="2"/>
    </x:row>
    <x:row r="5" ht="23" customHeight="1">
      <x:c r="A5" s="2" t="str">
        <x:v>Use the Journal tab for your own records. Its 100 prepared rows start at row 9.</x:v>
      </x:c>
      <x:c r="B5" s="2"/>
      <x:c r="C5" s="2"/>
      <x:c r="D5" s="2"/>
      <x:c r="E5" s="2"/>
    </x:row>
    <x:row r="6" ht="23" customHeight="1">
      <x:c r="A6" s="2" t="str">
        <x:v>Enter one completed or open share trade per row. All prices and costs must be in GBP.</x:v>
      </x:c>
      <x:c r="B6" s="2"/>
      <x:c r="C6" s="2"/>
      <x:c r="D6" s="2"/>
      <x:c r="E6" s="2"/>
    </x:row>
    <x:row r="7" ht="23" customHeight="1">
      <x:c r="A7" s="2" t="str">
        <x:v>Convert pence quotes before entry. This file does not convert currencies or handle contract multipliers.</x:v>
      </x:c>
      <x:c r="B7" s="2"/>
      <x:c r="C7" s="2"/>
      <x:c r="D7" s="2"/>
      <x:c r="E7" s="2"/>
    </x:row>
    <x:row r="8" ht="23" customHeight="1">
      <x:c r="A8" s="2" t="str">
        <x:v>Enter costs explicitly, including zero. Include all charges you want reflected in the result.</x:v>
      </x:c>
      <x:c r="B8" s="2"/>
      <x:c r="C8" s="2"/>
      <x:c r="D8" s="2"/>
      <x:c r="E8" s="2"/>
    </x:row>
    <x:row r="9" ht="23" customHeight="1">
      <x:c r="A9" s="2" t="str">
        <x:v>Keep the initial stop unchanged. Add close date and exit price together when the trade is closed.</x:v>
      </x:c>
      <x:c r="B9" s="2"/>
      <x:c r="C9" s="2"/>
      <x:c r="D9" s="2"/>
      <x:c r="E9" s="2"/>
    </x:row>
    <x:row r="10" ht="23" customHeight="1">
      <x:c r="A10" s="2" t="str">
        <x:v>Use the review field for rule breaks, missed assumptions and contradictory evidence.</x:v>
      </x:c>
      <x:c r="B10" s="2"/>
      <x:c r="C10" s="2"/>
      <x:c r="D10" s="2"/>
      <x:c r="E10" s="2"/>
    </x:row>
    <x:row r="11" ht="23" customHeight="1">
      <x:c r="A11" s="2"/>
      <x:c r="B11" s="2"/>
      <x:c r="C11" s="2"/>
      <x:c r="D11" s="2"/>
      <x:c r="E11" s="2"/>
    </x:row>
    <x:row r="12" ht="27" customHeight="1">
      <x:c r="A12" s="34" t="str">
        <x:v>Fictional examples</x:v>
      </x:c>
      <x:c r="B12" s="34" t="str">
        <x:v>Long win</x:v>
      </x:c>
      <x:c r="C12" s="34" t="str">
        <x:v>Gap loss</x:v>
      </x:c>
      <x:c r="D12" s="34" t="str">
        <x:v>Short win</x:v>
      </x:c>
      <x:c r="E12" s="34" t="str">
        <x:v>Open trade</x:v>
      </x:c>
    </x:row>
    <x:row r="13" ht="23" customHeight="1">
      <x:c r="A13" s="2" t="str">
        <x:v>Side</x:v>
      </x:c>
      <x:c r="B13" s="15" t="str">
        <x:v>Long</x:v>
      </x:c>
      <x:c r="C13" s="15" t="str">
        <x:v>Long</x:v>
      </x:c>
      <x:c r="D13" s="15" t="str">
        <x:v>Short</x:v>
      </x:c>
      <x:c r="E13" s="15" t="str">
        <x:v>Long</x:v>
      </x:c>
    </x:row>
    <x:row r="14" ht="23" customHeight="1">
      <x:c r="A14" s="2" t="str">
        <x:v>Entry price (£)</x:v>
      </x:c>
      <x:c r="B14" s="21" t="n">
        <x:v>25</x:v>
      </x:c>
      <x:c r="C14" s="21" t="n">
        <x:v>25</x:v>
      </x:c>
      <x:c r="D14" s="21" t="n">
        <x:v>50</x:v>
      </x:c>
      <x:c r="E14" s="21" t="n">
        <x:v>100</x:v>
      </x:c>
    </x:row>
    <x:row r="15" ht="23" customHeight="1">
      <x:c r="A15" s="2" t="str">
        <x:v>Initial stop (£)</x:v>
      </x:c>
      <x:c r="B15" s="21" t="n">
        <x:v>24</x:v>
      </x:c>
      <x:c r="C15" s="21" t="n">
        <x:v>24</x:v>
      </x:c>
      <x:c r="D15" s="21" t="n">
        <x:v>52</x:v>
      </x:c>
      <x:c r="E15" s="21" t="n">
        <x:v>95</x:v>
      </x:c>
    </x:row>
    <x:row r="16" ht="23" customHeight="1">
      <x:c r="A16" s="2" t="str">
        <x:v>Shares</x:v>
      </x:c>
      <x:c r="B16" s="24" t="n">
        <x:v>50</x:v>
      </x:c>
      <x:c r="C16" s="24" t="n">
        <x:v>50</x:v>
      </x:c>
      <x:c r="D16" s="24" t="n">
        <x:v>20</x:v>
      </x:c>
      <x:c r="E16" s="24" t="n">
        <x:v>10</x:v>
      </x:c>
    </x:row>
    <x:row r="17" ht="23" customHeight="1">
      <x:c r="A17" s="2" t="str">
        <x:v>Total costs (£)</x:v>
      </x:c>
      <x:c r="B17" s="22" t="n">
        <x:v>2</x:v>
      </x:c>
      <x:c r="C17" s="22" t="n">
        <x:v>2</x:v>
      </x:c>
      <x:c r="D17" s="22" t="n">
        <x:v>3</x:v>
      </x:c>
      <x:c r="E17" s="22" t="n">
        <x:v>0</x:v>
      </x:c>
    </x:row>
    <x:row r="18" ht="23" customHeight="1">
      <x:c r="A18" s="2" t="str">
        <x:v>Exit price (£)</x:v>
      </x:c>
      <x:c r="B18" s="22" t="n">
        <x:v>27</x:v>
      </x:c>
      <x:c r="C18" s="22" t="n">
        <x:v>23.5</x:v>
      </x:c>
      <x:c r="D18" s="22" t="n">
        <x:v>48</x:v>
      </x:c>
      <x:c r="E18" s="22"/>
    </x:row>
    <x:row r="19" ht="23" customHeight="1">
      <x:c r="A19" s="2" t="str">
        <x:v>Initial risk (£)</x:v>
      </x:c>
      <x:c r="B19" s="23" t="n">
        <x:f>ABS(B14-B15)*B16</x:f>
        <x:v>50</x:v>
      </x:c>
      <x:c r="C19" s="23" t="n">
        <x:f>ABS(C14-C15)*C16</x:f>
        <x:v>50</x:v>
      </x:c>
      <x:c r="D19" s="23" t="n">
        <x:f>ABS(D14-D15)*D16</x:f>
        <x:v>40</x:v>
      </x:c>
      <x:c r="E19" s="23" t="n">
        <x:f>ABS(E14-E15)*E16</x:f>
        <x:v>50</x:v>
      </x:c>
    </x:row>
    <x:row r="20" ht="23" customHeight="1">
      <x:c r="A20" s="2" t="str">
        <x:v>Net P&amp;L (£)</x:v>
      </x:c>
      <x:c r="B20" s="23" t="n">
        <x:f>IF(B18="","",(B18-B14)*B16*IF(B13="Long",1,-1)-B17)</x:f>
        <x:v>98</x:v>
      </x:c>
      <x:c r="C20" s="23" t="n">
        <x:f>IF(C18="","",(C18-C14)*C16*IF(C13="Long",1,-1)-C17)</x:f>
        <x:v>-77</x:v>
      </x:c>
      <x:c r="D20" s="23" t="n">
        <x:f>IF(D18="","",(D18-D14)*D16*IF(D13="Long",1,-1)-D17)</x:f>
        <x:v>37</x:v>
      </x:c>
      <x:c r="E20" s="23" t="str">
        <x:f>IF(E18="","",(E18-E14)*E16*IF(E13="Long",1,-1)-E17)</x:f>
      </x:c>
    </x:row>
    <x:row r="21" ht="23" customHeight="1">
      <x:c r="A21" s="35" t="str">
        <x:v>Net R</x:v>
      </x:c>
      <x:c r="B21" s="26" t="n">
        <x:f>IF(B20="","",B20/B19)</x:f>
        <x:v>1.96</x:v>
      </x:c>
      <x:c r="C21" s="26" t="n">
        <x:f>IF(C20="","",C20/C19)</x:f>
        <x:v>-1.54</x:v>
      </x:c>
      <x:c r="D21" s="26" t="n">
        <x:f>IF(D20="","",D20/D19)</x:f>
        <x:v>0.925</x:v>
      </x:c>
      <x:c r="E21" s="26" t="str">
        <x:f>IF(E20="","",E20/E19)</x:f>
      </x:c>
    </x:row>
    <x:row r="22" ht="57" customHeight="1">
      <x:c r="A22" s="2" t="str">
        <x:v>What to notice</x:v>
      </x:c>
      <x:c r="B22" s="36" t="str">
        <x:v>Costs reduce a £100 price gain to £98.</x:v>
      </x:c>
      <x:c r="C22" s="36" t="str">
        <x:v>A gap makes the actual loss exceed planned risk.</x:v>
      </x:c>
      <x:c r="D22" s="36" t="str">
        <x:v>Short P&amp;L uses the opposite price direction.</x:v>
      </x:c>
      <x:c r="E22" s="36" t="str">
        <x:v>No exit means no realised P&amp;L or net R.</x:v>
      </x:c>
    </x:row>
    <x:row r="23" ht="23" customHeight="1">
      <x:c r="A23" s="2"/>
      <x:c r="B23" s="2"/>
      <x:c r="C23" s="2"/>
      <x:c r="D23" s="2"/>
      <x:c r="E23" s="2"/>
    </x:row>
    <x:row r="24" ht="23" customHeight="1">
      <x:c r="A24" s="33" t="str">
        <x:v>Read the calculations</x:v>
      </x:c>
      <x:c r="B24" s="2"/>
      <x:c r="C24" s="2"/>
      <x:c r="D24" s="2"/>
      <x:c r="E24" s="2"/>
    </x:row>
    <x:row r="25" ht="23" customHeight="1">
      <x:c r="A25" s="2" t="str">
        <x:v>Initial risk = absolute entry-to-initial-stop distance × shares. It is a planned scenario, not a loss cap.</x:v>
      </x:c>
      <x:c r="B25" s="2"/>
      <x:c r="C25" s="2"/>
      <x:c r="D25" s="2"/>
      <x:c r="E25" s="2"/>
    </x:row>
    <x:row r="26" ht="23" customHeight="1">
      <x:c r="A26" s="2" t="str">
        <x:v>Net P&amp;L = signed entry-to-exit price change × shares − entered costs.</x:v>
      </x:c>
      <x:c r="B26" s="2"/>
      <x:c r="C26" s="2"/>
      <x:c r="D26" s="2"/>
      <x:c r="E26" s="2"/>
    </x:row>
    <x:row r="27" ht="23" customHeight="1">
      <x:c r="A27" s="2" t="str">
        <x:v>Net R = net P&amp;L ÷ original planned risk. Open or incomplete records have no realised result.</x:v>
      </x:c>
      <x:c r="B27" s="2"/>
      <x:c r="C27" s="2"/>
      <x:c r="D27" s="2"/>
      <x:c r="E27" s="2"/>
    </x:row>
    <x:row r="28" ht="23" customHeight="1">
      <x:c r="A28" s="2" t="str">
        <x:v>Check rows identifies missing or invalid inputs. Resolve them before reading the aggregate results.</x:v>
      </x:c>
      <x:c r="B28" s="2"/>
      <x:c r="C28" s="2"/>
      <x:c r="D28" s="2"/>
      <x:c r="E28" s="2"/>
    </x:row>
    <x:row r="29" ht="23" customHeight="1">
      <x:c r="A29" s="2" t="str">
        <x:v>Short positions can lose more than planned risk. Margin, borrowing mechanics and tax are not modelled.</x:v>
      </x:c>
      <x:c r="B29" s="2"/>
      <x:c r="C29" s="2"/>
      <x:c r="D29" s="2"/>
      <x:c r="E29" s="2"/>
    </x:row>
    <x:row r="30" ht="23" customHeight="1">
      <x:c r="A30" s="2" t="str">
        <x:v>Partial exits, dividends and stock splits need separate adjustments. This is a simple share-trade log.</x:v>
      </x:c>
      <x:c r="B30" s="2"/>
      <x:c r="C30" s="2"/>
      <x:c r="D30" s="2"/>
      <x:c r="E30" s="2"/>
    </x:row>
    <x:row r="31" ht="23" customHeight="1">
      <x:c r="A31" s="2" t="str">
        <x:v>A read mark or a positive journal average does not establish a trading edge.</x:v>
      </x:c>
      <x:c r="B31" s="2"/>
      <x:c r="C31" s="2"/>
      <x:c r="D31" s="2"/>
      <x:c r="E31" s="2"/>
    </x:row>
    <x:row r="32" ht="23" customHeight="1">
      <x:c r="A32" s="2"/>
      <x:c r="B32" s="2"/>
      <x:c r="C32" s="2"/>
      <x:c r="D32" s="2"/>
      <x:c r="E32" s="2"/>
    </x:row>
    <x:row r="33" ht="23" customHeight="1">
      <x:c r="A33" s="2" t="str">
        <x:v>Continue the lesson: https://heyitsbiz.com/guides/trading-journal-and-expectancy</x:v>
      </x:c>
      <x:c r="B33" s="2"/>
      <x:c r="C33" s="2"/>
      <x:c r="D33" s="2"/>
      <x:c r="E33" s="2"/>
    </x:row>
    <x:row r="34" ht="23" customHeight="1">
      <x:c r="A34" s="2"/>
      <x:c r="B34" s="2"/>
      <x:c r="C34" s="2"/>
      <x:c r="D34" s="2"/>
      <x:c r="E34" s="2"/>
    </x:row>
    <x:row r="35" ht="23" customHeight="1">
      <x:c r="A35" s="33" t="str">
        <x:v>Education sources</x:v>
      </x:c>
      <x:c r="B35" s="2"/>
      <x:c r="C35" s="2"/>
      <x:c r="D35" s="2"/>
      <x:c r="E35" s="2"/>
    </x:row>
    <x:row r="36" ht="23" customHeight="1">
      <x:c r="A36" s="2" t="str">
        <x:v>CME Group: Keep a Trade Log</x:v>
      </x:c>
      <x:c r="B36" s="2"/>
      <x:c r="C36" s="2"/>
      <x:c r="D36" s="2"/>
      <x:c r="E36" s="2"/>
    </x:row>
    <x:row r="37" ht="23" customHeight="1">
      <x:c r="A37" s="2" t="str">
        <x:v>https://www.cmegroup.com/education/courses/building-a-trade-plan/keep-a-trade-log</x:v>
      </x:c>
      <x:c r="B37" s="2"/>
      <x:c r="C37" s="2"/>
      <x:c r="D37" s="2"/>
      <x:c r="E37" s="2"/>
    </x:row>
    <x:row r="38" ht="23" customHeight="1">
      <x:c r="A38" s="2"/>
      <x:c r="B38" s="2"/>
      <x:c r="C38" s="2"/>
      <x:c r="D38" s="2"/>
      <x:c r="E38" s="2"/>
    </x:row>
    <x:row r="39" ht="23" customHeight="1">
      <x:c r="A39" s="2" t="str">
        <x:v>FINRA: Stop orders and volatile markets</x:v>
      </x:c>
      <x:c r="B39" s="2"/>
      <x:c r="C39" s="2"/>
      <x:c r="D39" s="2"/>
      <x:c r="E39" s="2"/>
    </x:row>
    <x:row r="40" ht="23" customHeight="1">
      <x:c r="A40" s="2" t="str">
        <x:v>https://www.finra.org/investors/insights/stop-orders-factors-consider-during-volatile-markets</x:v>
      </x:c>
      <x:c r="B40" s="2"/>
      <x:c r="C40" s="2"/>
      <x:c r="D40" s="2"/>
      <x:c r="E40" s="2"/>
    </x:row>
    <x:row r="41" ht="23" customHeight="1">
      <x:c r="A41" s="2"/>
      <x:c r="B41" s="2"/>
      <x:c r="C41" s="2"/>
      <x:c r="D41" s="2"/>
      <x:c r="E41" s="2"/>
    </x:row>
    <x:row r="42" ht="23" customHeight="1">
      <x:c r="A42" s="37" t="str">
        <x:v>The examples above are invented, not historical prices, transactions or performance.</x:v>
      </x:c>
      <x:c r="B42" s="2"/>
      <x:c r="C42" s="2"/>
      <x:c r="D42" s="2"/>
      <x:c r="E42" s="2"/>
    </x:row>
    <x:row r="43" ht="23" customHeight="1">
      <x:c r="A43" s="2"/>
      <x:c r="B43" s="2"/>
      <x:c r="C43" s="2"/>
      <x:c r="D43" s="2"/>
      <x:c r="E43" s="2"/>
    </x:row>
  </x:sheetData>
  <x:pageMargins left="0.7" right="0.7" top="0.75" bottom="0.75" header="0.3" footer="0.3"/>
</x:worksheet>
</file>